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<sst xmlns="http://schemas.openxmlformats.org/spreadsheetml/2006/main" count="48" uniqueCount="41">
  <si>
    <t>2022年克什克腾旗脱贫人口小额信贷风险补偿金使用明细</t>
  </si>
  <si>
    <t>序号</t>
  </si>
  <si>
    <t>客户名称</t>
  </si>
  <si>
    <t>发放
日期</t>
  </si>
  <si>
    <t>最后到期日期</t>
  </si>
  <si>
    <t>贷款余额</t>
  </si>
  <si>
    <t>利率_千分之</t>
  </si>
  <si>
    <t>贷款用途</t>
  </si>
  <si>
    <t>客户证件号码</t>
  </si>
  <si>
    <t>申请风险补偿金比例</t>
  </si>
  <si>
    <t>风险补偿金补偿本金</t>
  </si>
  <si>
    <t>贴息金额</t>
  </si>
  <si>
    <t>欠息金额</t>
  </si>
  <si>
    <t>逾期利息补偿金额</t>
  </si>
  <si>
    <t>借款人
情况</t>
  </si>
  <si>
    <t>风险补偿
合计金额</t>
  </si>
  <si>
    <t>克旗农商行行拟核销金额</t>
  </si>
  <si>
    <t>段兆杰</t>
  </si>
  <si>
    <t>2020-06-17</t>
  </si>
  <si>
    <t>2022-06-15</t>
  </si>
  <si>
    <t>普通猪的饲养</t>
  </si>
  <si>
    <t>150425********0053</t>
  </si>
  <si>
    <t>7：3</t>
  </si>
  <si>
    <t>死亡</t>
  </si>
  <si>
    <t>党洪林</t>
  </si>
  <si>
    <t>2020-08-04</t>
  </si>
  <si>
    <t>2022-08-02</t>
  </si>
  <si>
    <t>黄牛饲养</t>
  </si>
  <si>
    <t>150425********0419</t>
  </si>
  <si>
    <t>耿福友</t>
  </si>
  <si>
    <t>2019-11-20</t>
  </si>
  <si>
    <t>2022-08-28</t>
  </si>
  <si>
    <t>3.625</t>
  </si>
  <si>
    <t>普通羊的饲养</t>
  </si>
  <si>
    <t>150425********257X</t>
  </si>
  <si>
    <t>鲁臣</t>
  </si>
  <si>
    <t>2020-07-28</t>
  </si>
  <si>
    <t>2022-07-27</t>
  </si>
  <si>
    <t>其他农业</t>
  </si>
  <si>
    <t>150425********2577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</si>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</sst>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0"/>
    </font>
    <font>
      <b/>
      <sz val="11"/>
      <color indexed="8"/>
      <name val="宋体"/>
      <charset val="0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L6" sqref="L6"/>
    </sheetView>
  </sheetViews>
  <sheetFormatPr defaultColWidth="9" defaultRowHeight="13.5" outlineLevelRow="6"/>
  <cols>
    <col min="1" max="1" width="4.875" customWidth="1"/>
    <col min="2" max="2" width="9.625" customWidth="1"/>
    <col min="3" max="3" width="12" style="2" customWidth="1"/>
    <col min="4" max="4" width="12.875" customWidth="1"/>
    <col min="5" max="5" width="12.625" customWidth="1"/>
    <col min="6" max="6" width="6.625" customWidth="1"/>
    <col min="7" max="7" width="8.75" style="2" customWidth="1"/>
    <col min="8" max="8" width="20.25" customWidth="1"/>
    <col min="9" max="9" width="7.25" customWidth="1"/>
    <col min="10" max="10" width="10.625" style="3" customWidth="1"/>
    <col min="11" max="13" width="10.375"/>
    <col min="14" max="14" width="8.875" customWidth="1"/>
    <col min="15" max="15" width="11.75" customWidth="1"/>
    <col min="16" max="16" width="13.125" customWidth="1"/>
  </cols>
  <sheetData>
    <row r="1" ht="81" customHeight="1" spans="1:16">
      <c r="A1" s="4" t="s">
        <v>0</v>
      </c>
      <c r="B1" s="4"/>
      <c r="C1" s="5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1" customFormat="1" ht="49" customHeight="1" spans="1:16">
      <c r="A3" s="9">
        <v>1</v>
      </c>
      <c r="B3" s="10" t="s">
        <v>17</v>
      </c>
      <c r="C3" s="11" t="s">
        <v>18</v>
      </c>
      <c r="D3" s="10" t="s">
        <v>19</v>
      </c>
      <c r="E3" s="12">
        <v>30000</v>
      </c>
      <c r="F3" s="13">
        <v>3.625</v>
      </c>
      <c r="G3" s="11" t="s">
        <v>20</v>
      </c>
      <c r="H3" s="10" t="s">
        <v>21</v>
      </c>
      <c r="I3" s="10" t="s">
        <v>22</v>
      </c>
      <c r="J3" s="21">
        <f>E3*0.7</f>
        <v>21000</v>
      </c>
      <c r="K3" s="21">
        <v>638</v>
      </c>
      <c r="L3" s="21">
        <v>609</v>
      </c>
      <c r="M3" s="21">
        <v>426.3</v>
      </c>
      <c r="N3" s="9" t="s">
        <v>23</v>
      </c>
      <c r="O3" s="22">
        <f>J3+M3</f>
        <v>21426.3</v>
      </c>
      <c r="P3" s="21">
        <f>E3*0.3</f>
        <v>9000</v>
      </c>
    </row>
    <row r="4" s="1" customFormat="1" ht="49" customHeight="1" spans="1:16">
      <c r="A4" s="9">
        <v>2</v>
      </c>
      <c r="B4" s="10" t="s">
        <v>24</v>
      </c>
      <c r="C4" s="11" t="s">
        <v>25</v>
      </c>
      <c r="D4" s="10" t="s">
        <v>26</v>
      </c>
      <c r="E4" s="12">
        <v>20000</v>
      </c>
      <c r="F4" s="13">
        <v>3.625</v>
      </c>
      <c r="G4" s="11" t="s">
        <v>27</v>
      </c>
      <c r="H4" s="10" t="s">
        <v>28</v>
      </c>
      <c r="I4" s="10" t="s">
        <v>22</v>
      </c>
      <c r="J4" s="21">
        <f>E4*0.7</f>
        <v>14000</v>
      </c>
      <c r="K4" s="21">
        <v>541.33</v>
      </c>
      <c r="L4" s="21">
        <v>290</v>
      </c>
      <c r="M4" s="21">
        <v>203</v>
      </c>
      <c r="N4" s="9" t="s">
        <v>23</v>
      </c>
      <c r="O4" s="22">
        <f>J4+M4</f>
        <v>14203</v>
      </c>
      <c r="P4" s="21">
        <f>E4*0.3</f>
        <v>6000</v>
      </c>
    </row>
    <row r="5" s="1" customFormat="1" ht="49" customHeight="1" spans="1:16">
      <c r="A5" s="9">
        <v>3</v>
      </c>
      <c r="B5" s="10" t="s">
        <v>29</v>
      </c>
      <c r="C5" s="11" t="s">
        <v>30</v>
      </c>
      <c r="D5" s="10" t="s">
        <v>31</v>
      </c>
      <c r="E5" s="12">
        <v>40000</v>
      </c>
      <c r="F5" s="10" t="s">
        <v>32</v>
      </c>
      <c r="G5" s="11" t="s">
        <v>33</v>
      </c>
      <c r="H5" s="10" t="s">
        <v>34</v>
      </c>
      <c r="I5" s="10" t="s">
        <v>22</v>
      </c>
      <c r="J5" s="21">
        <f>E5*0.7</f>
        <v>28000</v>
      </c>
      <c r="K5" s="21">
        <v>1208.33</v>
      </c>
      <c r="L5" s="21">
        <v>454.33</v>
      </c>
      <c r="M5" s="21">
        <v>318.03</v>
      </c>
      <c r="N5" s="9" t="s">
        <v>23</v>
      </c>
      <c r="O5" s="22">
        <f>J5+M5</f>
        <v>28318.03</v>
      </c>
      <c r="P5" s="21">
        <f>E5*0.3</f>
        <v>12000</v>
      </c>
    </row>
    <row r="6" s="1" customFormat="1" ht="49" customHeight="1" spans="1:16">
      <c r="A6" s="9">
        <v>4</v>
      </c>
      <c r="B6" s="10" t="s">
        <v>35</v>
      </c>
      <c r="C6" s="11" t="s">
        <v>36</v>
      </c>
      <c r="D6" s="10" t="s">
        <v>37</v>
      </c>
      <c r="E6" s="12">
        <v>50000</v>
      </c>
      <c r="F6" s="10" t="s">
        <v>32</v>
      </c>
      <c r="G6" s="11" t="s">
        <v>38</v>
      </c>
      <c r="H6" s="10" t="s">
        <v>39</v>
      </c>
      <c r="I6" s="10" t="s">
        <v>22</v>
      </c>
      <c r="J6" s="21">
        <f>E6*0.7</f>
        <v>35000</v>
      </c>
      <c r="K6" s="21">
        <v>1317.08</v>
      </c>
      <c r="L6" s="21">
        <v>761.25</v>
      </c>
      <c r="M6" s="21">
        <v>532.87</v>
      </c>
      <c r="N6" s="9" t="s">
        <v>23</v>
      </c>
      <c r="O6" s="22">
        <f>J6+M6</f>
        <v>35532.87</v>
      </c>
      <c r="P6" s="21">
        <f>E6*0.3</f>
        <v>15000</v>
      </c>
    </row>
    <row r="7" s="1" customFormat="1" ht="49" customHeight="1" spans="1:16">
      <c r="A7" s="14" t="s">
        <v>40</v>
      </c>
      <c r="B7" s="15"/>
      <c r="C7" s="16"/>
      <c r="D7" s="17"/>
      <c r="E7" s="18">
        <f>SUM(E3:E6)</f>
        <v>140000</v>
      </c>
      <c r="F7" s="19"/>
      <c r="G7" s="20"/>
      <c r="H7" s="19"/>
      <c r="I7" s="19"/>
      <c r="J7" s="23">
        <f>SUM(J3:J6)</f>
        <v>98000</v>
      </c>
      <c r="K7" s="23">
        <f>SUM(K3:K6)</f>
        <v>3704.74</v>
      </c>
      <c r="L7" s="23">
        <f>SUM(L3:L6)</f>
        <v>2114.58</v>
      </c>
      <c r="M7" s="23">
        <f>SUM(M3:M6)</f>
        <v>1480.2</v>
      </c>
      <c r="N7" s="19"/>
      <c r="O7" s="22">
        <f>SUM(O3:O6)</f>
        <v>99480.2</v>
      </c>
      <c r="P7" s="23">
        <f>SUM(P3:P6)</f>
        <v>42000</v>
      </c>
    </row>
  </sheetData>
  <mergeCells count="2">
    <mergeCell ref="A1:P1"/>
    <mergeCell ref="A7:D7"/>
  </mergeCells>
  <printOptions horizontalCentered="1"/>
  <pageMargins left="0.432638888888889" right="0.393055555555556" top="0.708333333333333" bottom="1" header="0.511805555555556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捞一筐</dc:creator>
  <cp:lastModifiedBy>Administrator</cp:lastModifiedBy>
  <dcterms:created xsi:type="dcterms:W3CDTF">2022-11-21T08:01:00Z</dcterms:created>
  <dcterms:modified xsi:type="dcterms:W3CDTF">2023-01-10T06:32:41Z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2E3B57E8288643F497DC8F550487F49C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false</vt:bool>
  </property>
</Properties>
</file>