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<sst xmlns="http://schemas.openxmlformats.org/spreadsheetml/2006/main" count="226" uniqueCount="143">
  <si>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黑体"/>
        <charset val="134"/>
      </rPr>
      <t>年就业技能培训学员生活费补贴资金明细公示表（第四批）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</si>
  <si>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</si>
  <si>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系统录入学员姓名</t>
    </r>
  </si>
  <si>
    <r>
      <rPr>
        <sz val="11"/>
        <color indexed="8"/>
        <rFont val="宋体"/>
        <charset val="134"/>
      </rPr>
      <t>性别</t>
    </r>
  </si>
  <si>
    <r>
      <rPr>
        <sz val="11"/>
        <color indexed="8"/>
        <rFont val="宋体"/>
        <charset val="134"/>
      </rPr>
      <t>年龄</t>
    </r>
  </si>
  <si>
    <r>
      <rPr>
        <sz val="11"/>
        <rFont val="宋体"/>
        <charset val="134"/>
      </rPr>
      <t>居民身份证号</t>
    </r>
  </si>
  <si>
    <r>
      <rPr>
        <sz val="11"/>
        <rFont val="宋体"/>
        <charset val="134"/>
      </rPr>
      <t>联系方式</t>
    </r>
  </si>
  <si>
    <r>
      <rPr>
        <sz val="11"/>
        <rFont val="宋体"/>
        <charset val="134"/>
      </rPr>
      <t>持卡人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姓名</t>
    </r>
  </si>
  <si>
    <r>
      <rPr>
        <sz val="11"/>
        <color theme="1"/>
        <rFont val="宋体"/>
        <charset val="134"/>
      </rPr>
      <t>开户银行</t>
    </r>
  </si>
  <si>
    <r>
      <rPr>
        <sz val="11"/>
        <color theme="1"/>
        <rFont val="宋体"/>
        <charset val="134"/>
      </rPr>
      <t>金牛卡账号（建档立卡贫困人员提供一卡通）</t>
    </r>
  </si>
  <si>
    <r>
      <rPr>
        <sz val="11"/>
        <color indexed="8"/>
        <rFont val="宋体"/>
        <charset val="134"/>
      </rPr>
      <t>补贴天数</t>
    </r>
  </si>
  <si>
    <r>
      <rPr>
        <sz val="11"/>
        <color indexed="8"/>
        <rFont val="宋体"/>
        <charset val="134"/>
      </rPr>
      <t>课时数</t>
    </r>
  </si>
  <si>
    <r>
      <rPr>
        <sz val="11"/>
        <color theme="1"/>
        <rFont val="宋体"/>
        <charset val="134"/>
      </rPr>
      <t>补贴金额</t>
    </r>
  </si>
  <si>
    <r>
      <rPr>
        <sz val="11"/>
        <color rgb="FF000000"/>
        <rFont val="宋体"/>
        <charset val="134"/>
      </rPr>
      <t>备注</t>
    </r>
  </si>
  <si>
    <r>
      <rPr>
        <sz val="10"/>
        <color theme="1"/>
        <rFont val="宋体"/>
        <charset val="134"/>
      </rPr>
      <t>倪海霞</t>
    </r>
  </si>
  <si>
    <r>
      <rPr>
        <sz val="10"/>
        <color rgb="FF000000"/>
        <rFont val="宋体"/>
        <charset val="134"/>
      </rPr>
      <t>女</t>
    </r>
  </si>
  <si>
    <t>150425********0340</t>
  </si>
  <si>
    <r>
      <rPr>
        <sz val="10"/>
        <color theme="1"/>
        <rFont val="宋体"/>
        <charset val="134"/>
      </rPr>
      <t>内蒙古克什克腾旗农商银行股份有限公司市场支行</t>
    </r>
  </si>
  <si>
    <t>6229**********1953</t>
  </si>
  <si>
    <r>
      <rPr>
        <sz val="10"/>
        <color theme="1"/>
        <rFont val="宋体"/>
        <charset val="134"/>
      </rPr>
      <t>张学斌</t>
    </r>
  </si>
  <si>
    <r>
      <rPr>
        <sz val="10"/>
        <rFont val="宋体"/>
        <charset val="134"/>
      </rPr>
      <t>男</t>
    </r>
  </si>
  <si>
    <t>150425********6465</t>
  </si>
  <si>
    <r>
      <rPr>
        <sz val="10"/>
        <color theme="1"/>
        <rFont val="宋体"/>
        <charset val="134"/>
      </rPr>
      <t>内蒙古克什克腾旗农商银行股份有限公司富民支行</t>
    </r>
  </si>
  <si>
    <t>6217**********1722</t>
  </si>
  <si>
    <r>
      <rPr>
        <sz val="10"/>
        <color theme="1"/>
        <rFont val="宋体"/>
        <charset val="134"/>
      </rPr>
      <t>高国华</t>
    </r>
  </si>
  <si>
    <r>
      <rPr>
        <sz val="10"/>
        <rFont val="宋体"/>
        <charset val="134"/>
      </rPr>
      <t>女</t>
    </r>
  </si>
  <si>
    <t>150425********6464</t>
  </si>
  <si>
    <r>
      <rPr>
        <sz val="10"/>
        <color theme="1"/>
        <rFont val="宋体"/>
        <charset val="134"/>
      </rPr>
      <t>内蒙古克什克腾旗农商银行股份有限公司新城支行</t>
    </r>
  </si>
  <si>
    <t>6217**********2870</t>
  </si>
  <si>
    <r>
      <rPr>
        <sz val="10"/>
        <color theme="1"/>
        <rFont val="宋体"/>
        <charset val="134"/>
      </rPr>
      <t>刘汝亮</t>
    </r>
  </si>
  <si>
    <t>150425********0432</t>
  </si>
  <si>
    <r>
      <rPr>
        <sz val="10"/>
        <color theme="1"/>
        <rFont val="宋体"/>
        <charset val="134"/>
      </rPr>
      <t>刘儒杰</t>
    </r>
  </si>
  <si>
    <t>6217**********0257</t>
  </si>
  <si>
    <r>
      <rPr>
        <sz val="10"/>
        <color theme="1"/>
        <rFont val="宋体"/>
        <charset val="134"/>
      </rPr>
      <t>刘术玲</t>
    </r>
  </si>
  <si>
    <t>150425********3601</t>
  </si>
  <si>
    <r>
      <rPr>
        <sz val="10"/>
        <color theme="1"/>
        <rFont val="宋体"/>
        <charset val="134"/>
      </rPr>
      <t>内蒙古克什克腾旗农商银行股份有限公司昌盛支行</t>
    </r>
  </si>
  <si>
    <t>6217**********5797</t>
  </si>
  <si>
    <r>
      <rPr>
        <sz val="10"/>
        <color theme="1"/>
        <rFont val="宋体"/>
        <charset val="134"/>
      </rPr>
      <t>张智慧</t>
    </r>
  </si>
  <si>
    <t>150425********5363</t>
  </si>
  <si>
    <r>
      <rPr>
        <sz val="10"/>
        <color theme="1"/>
        <rFont val="宋体"/>
        <charset val="134"/>
      </rPr>
      <t>内蒙古克什克腾旗农商银行股份有限公司经棚支行</t>
    </r>
  </si>
  <si>
    <t>6217**********2820</t>
  </si>
  <si>
    <r>
      <rPr>
        <sz val="10"/>
        <color theme="1"/>
        <rFont val="宋体"/>
        <charset val="134"/>
      </rPr>
      <t>郑旭文</t>
    </r>
  </si>
  <si>
    <t>150425********0048</t>
  </si>
  <si>
    <t>6217**********7651</t>
  </si>
  <si>
    <r>
      <rPr>
        <sz val="10"/>
        <color theme="1"/>
        <rFont val="宋体"/>
        <charset val="134"/>
      </rPr>
      <t>郭禹葳</t>
    </r>
  </si>
  <si>
    <t>150402********0029</t>
  </si>
  <si>
    <t>6217**********5747</t>
  </si>
  <si>
    <r>
      <rPr>
        <sz val="10"/>
        <color theme="1"/>
        <rFont val="宋体"/>
        <charset val="134"/>
      </rPr>
      <t>赵景云</t>
    </r>
  </si>
  <si>
    <t>150425********0043</t>
  </si>
  <si>
    <t>6229**********5168</t>
  </si>
  <si>
    <r>
      <rPr>
        <sz val="10"/>
        <color theme="1"/>
        <rFont val="宋体"/>
        <charset val="134"/>
      </rPr>
      <t>陈浒</t>
    </r>
  </si>
  <si>
    <t>150425********0029</t>
  </si>
  <si>
    <t>6217**********7586</t>
  </si>
  <si>
    <r>
      <rPr>
        <sz val="10"/>
        <color theme="1"/>
        <rFont val="宋体"/>
        <charset val="134"/>
      </rPr>
      <t>王瑞红</t>
    </r>
  </si>
  <si>
    <t>150425******** 0043</t>
  </si>
  <si>
    <r>
      <rPr>
        <sz val="10"/>
        <color theme="1"/>
        <rFont val="宋体"/>
        <charset val="134"/>
      </rPr>
      <t>内蒙古克什克腾旗农商银行股份有限公司金桥支行</t>
    </r>
  </si>
  <si>
    <t>6217**********8904</t>
  </si>
  <si>
    <r>
      <rPr>
        <sz val="10"/>
        <color theme="1"/>
        <rFont val="宋体"/>
        <charset val="134"/>
      </rPr>
      <t>张宏宇</t>
    </r>
  </si>
  <si>
    <t>150425********0042</t>
  </si>
  <si>
    <r>
      <rPr>
        <sz val="10"/>
        <color theme="1"/>
        <rFont val="宋体"/>
        <charset val="134"/>
      </rPr>
      <t>内蒙古克什克腾旗农商银行股份有限公司宏达支行</t>
    </r>
  </si>
  <si>
    <t>6217**********9690</t>
  </si>
  <si>
    <r>
      <rPr>
        <sz val="10"/>
        <color theme="1"/>
        <rFont val="宋体"/>
        <charset val="134"/>
      </rPr>
      <t>张艳茹</t>
    </r>
  </si>
  <si>
    <t>150425********1168</t>
  </si>
  <si>
    <t>6217**********2920</t>
  </si>
  <si>
    <r>
      <rPr>
        <sz val="10"/>
        <color theme="1"/>
        <rFont val="宋体"/>
        <charset val="134"/>
      </rPr>
      <t>李晨生</t>
    </r>
  </si>
  <si>
    <t>150425********0010</t>
  </si>
  <si>
    <t>6217**********4127</t>
  </si>
  <si>
    <r>
      <rPr>
        <sz val="10"/>
        <color theme="1"/>
        <rFont val="宋体"/>
        <charset val="134"/>
      </rPr>
      <t>白杨</t>
    </r>
  </si>
  <si>
    <t>150425********2801</t>
  </si>
  <si>
    <r>
      <rPr>
        <sz val="10"/>
        <color theme="1"/>
        <rFont val="宋体"/>
        <charset val="134"/>
      </rPr>
      <t>内蒙古克什克腾旗农商银行股份有限公司惠民支行</t>
    </r>
  </si>
  <si>
    <t>6217**********6576</t>
  </si>
  <si>
    <r>
      <rPr>
        <sz val="10"/>
        <color theme="1"/>
        <rFont val="宋体"/>
        <charset val="134"/>
      </rPr>
      <t>张占娟</t>
    </r>
  </si>
  <si>
    <t>150425********1160</t>
  </si>
  <si>
    <r>
      <rPr>
        <sz val="10"/>
        <color theme="1"/>
        <rFont val="宋体"/>
        <charset val="134"/>
      </rPr>
      <t>内蒙古克什克腾旗农商银行股份有限公司新兴支行</t>
    </r>
  </si>
  <si>
    <t>6217**********1856</t>
  </si>
  <si>
    <r>
      <rPr>
        <sz val="10"/>
        <color theme="1"/>
        <rFont val="宋体"/>
        <charset val="134"/>
      </rPr>
      <t>冯艳艳</t>
    </r>
  </si>
  <si>
    <t>150425********2269</t>
  </si>
  <si>
    <t>6229**********7159</t>
  </si>
  <si>
    <r>
      <rPr>
        <sz val="10"/>
        <color theme="1"/>
        <rFont val="宋体"/>
        <charset val="134"/>
      </rPr>
      <t>任鹏飞</t>
    </r>
  </si>
  <si>
    <t>150425********2551</t>
  </si>
  <si>
    <t>6217**********5648</t>
  </si>
  <si>
    <r>
      <rPr>
        <sz val="10"/>
        <color theme="1"/>
        <rFont val="宋体"/>
        <charset val="134"/>
      </rPr>
      <t>毛合玉</t>
    </r>
  </si>
  <si>
    <r>
      <rPr>
        <sz val="10"/>
        <color indexed="8"/>
        <rFont val="宋体"/>
        <charset val="134"/>
      </rPr>
      <t>男</t>
    </r>
  </si>
  <si>
    <t>150425********3597</t>
  </si>
  <si>
    <r>
      <rPr>
        <sz val="10"/>
        <color theme="1"/>
        <rFont val="宋体"/>
        <charset val="134"/>
      </rPr>
      <t>内蒙古克什克腾旗农商银行股份有限公司新开地支行</t>
    </r>
  </si>
  <si>
    <t>6229**********1746</t>
  </si>
  <si>
    <r>
      <rPr>
        <sz val="10"/>
        <color indexed="8"/>
        <rFont val="宋体"/>
        <charset val="134"/>
      </rPr>
      <t>马秀花</t>
    </r>
  </si>
  <si>
    <r>
      <rPr>
        <sz val="10"/>
        <color indexed="8"/>
        <rFont val="宋体"/>
        <charset val="134"/>
      </rPr>
      <t>女</t>
    </r>
  </si>
  <si>
    <t>150425********360X</t>
  </si>
  <si>
    <t>15148371779</t>
  </si>
  <si>
    <t>6217**********4131</t>
  </si>
  <si>
    <r>
      <rPr>
        <sz val="10"/>
        <color indexed="8"/>
        <rFont val="宋体"/>
        <charset val="134"/>
      </rPr>
      <t>赵树娟</t>
    </r>
  </si>
  <si>
    <t>150425********3580</t>
  </si>
  <si>
    <t>18748060276</t>
  </si>
  <si>
    <t>6217**********2703</t>
  </si>
  <si>
    <r>
      <rPr>
        <sz val="10"/>
        <color indexed="8"/>
        <rFont val="宋体"/>
        <charset val="134"/>
      </rPr>
      <t>李燕华</t>
    </r>
  </si>
  <si>
    <t>150425********3586</t>
  </si>
  <si>
    <t>15560400602</t>
  </si>
  <si>
    <t>6217**********1330</t>
  </si>
  <si>
    <r>
      <rPr>
        <sz val="10"/>
        <color indexed="8"/>
        <rFont val="宋体"/>
        <charset val="134"/>
      </rPr>
      <t>牟洪军</t>
    </r>
  </si>
  <si>
    <t>150425********3574</t>
  </si>
  <si>
    <t>15648673383</t>
  </si>
  <si>
    <t>6217**********9661</t>
  </si>
  <si>
    <r>
      <rPr>
        <sz val="10"/>
        <color indexed="8"/>
        <rFont val="宋体"/>
        <charset val="134"/>
      </rPr>
      <t>曾庆霞</t>
    </r>
  </si>
  <si>
    <t>150425********3621</t>
  </si>
  <si>
    <t>18247661862</t>
  </si>
  <si>
    <t>6217**********0235</t>
  </si>
  <si>
    <r>
      <rPr>
        <sz val="10"/>
        <color indexed="8"/>
        <rFont val="宋体"/>
        <charset val="134"/>
      </rPr>
      <t>韩景华</t>
    </r>
  </si>
  <si>
    <t>150425********357X</t>
  </si>
  <si>
    <t>13204768485</t>
  </si>
  <si>
    <t>6229**********1970</t>
  </si>
  <si>
    <r>
      <rPr>
        <sz val="10"/>
        <color indexed="8"/>
        <rFont val="宋体"/>
        <charset val="134"/>
      </rPr>
      <t>张立军</t>
    </r>
  </si>
  <si>
    <t>150425********3579</t>
  </si>
  <si>
    <t>15148340332</t>
  </si>
  <si>
    <t>6229**********1252</t>
  </si>
  <si>
    <r>
      <rPr>
        <sz val="10"/>
        <color indexed="8"/>
        <rFont val="宋体"/>
        <charset val="134"/>
      </rPr>
      <t>夏立杰</t>
    </r>
  </si>
  <si>
    <t>150425********3561</t>
  </si>
  <si>
    <t>15598615868</t>
  </si>
  <si>
    <t>6217**********4860</t>
  </si>
  <si>
    <r>
      <rPr>
        <sz val="10"/>
        <color indexed="8"/>
        <rFont val="宋体"/>
        <charset val="134"/>
      </rPr>
      <t>崔海芬</t>
    </r>
  </si>
  <si>
    <t>150425********3569</t>
  </si>
  <si>
    <t>13789793878</t>
  </si>
  <si>
    <t>6217**********5393</t>
  </si>
  <si>
    <r>
      <rPr>
        <sz val="10"/>
        <color indexed="8"/>
        <rFont val="宋体"/>
        <charset val="134"/>
      </rPr>
      <t>吴占兴</t>
    </r>
  </si>
  <si>
    <t>150425********3573</t>
  </si>
  <si>
    <t>15561377060</t>
  </si>
  <si>
    <t>6217**********1720</t>
  </si>
  <si>
    <r>
      <rPr>
        <sz val="10"/>
        <color indexed="8"/>
        <rFont val="宋体"/>
        <charset val="134"/>
      </rPr>
      <t>王忠文</t>
    </r>
  </si>
  <si>
    <t>150425********3610</t>
  </si>
  <si>
    <t>18204862971</t>
  </si>
  <si>
    <t>6229**********0808</t>
  </si>
  <si>
    <r>
      <rPr>
        <sz val="10"/>
        <color indexed="8"/>
        <rFont val="宋体"/>
        <charset val="134"/>
      </rPr>
      <t>李彦文</t>
    </r>
  </si>
  <si>
    <t>150425********3577</t>
  </si>
  <si>
    <t>13404875079</t>
  </si>
  <si>
    <t>6217**********4055</t>
  </si>
  <si>
    <r>
      <rPr>
        <sz val="10"/>
        <color indexed="8"/>
        <rFont val="宋体"/>
        <charset val="134"/>
      </rPr>
      <t>牟洪果</t>
    </r>
  </si>
  <si>
    <t>150425********3571</t>
  </si>
  <si>
    <t>13451335218</t>
  </si>
  <si>
    <t>6217**********2215</t>
  </si>
  <si>
    <r>
      <rPr>
        <sz val="10"/>
        <color indexed="8"/>
        <rFont val="宋体"/>
        <charset val="134"/>
      </rPr>
      <t>张改玲</t>
    </r>
  </si>
  <si>
    <t>410928********4842</t>
  </si>
  <si>
    <t>18247660386</t>
  </si>
  <si>
    <t>6217**********1855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</si>
</sst>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0"/>
    </font>
    <font>
      <sz val="10"/>
      <color theme="1"/>
      <name val="Times New Roman"/>
      <charset val="0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8" fillId="3" borderId="9" xfId="0" applyFont="1" applyFill="1" applyBorder="1" applyAlignment="1" quotePrefix="1">
      <alignment horizontal="center" vertical="center" wrapText="1"/>
    </xf>
    <xf numFmtId="0" fontId="12" fillId="0" borderId="9" xfId="0" applyFont="1" applyFill="1" applyBorder="1" applyAlignment="1" quotePrefix="1">
      <alignment horizontal="center" vertical="center"/>
    </xf>
    <xf numFmtId="0" fontId="10" fillId="0" borderId="9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zoomScale="110" zoomScaleNormal="110" workbookViewId="0">
      <selection activeCell="I47" sqref="I47"/>
    </sheetView>
  </sheetViews>
  <sheetFormatPr defaultColWidth="9" defaultRowHeight="15"/>
  <cols>
    <col min="1" max="1" width="4.75" style="3" customWidth="1"/>
    <col min="2" max="2" width="7.875" style="3" customWidth="1"/>
    <col min="3" max="3" width="5.125" style="3" customWidth="1"/>
    <col min="4" max="4" width="5.75" style="3" customWidth="1"/>
    <col min="5" max="5" width="18.375" style="3" customWidth="1"/>
    <col min="6" max="6" width="11.5" style="3" customWidth="1"/>
    <col min="7" max="7" width="8.125" style="3" customWidth="1"/>
    <col min="8" max="8" width="24.875" style="3" customWidth="1"/>
    <col min="9" max="9" width="20.75" style="3" customWidth="1"/>
    <col min="10" max="10" width="12.125" style="3" customWidth="1"/>
    <col min="11" max="11" width="13.25" style="3" customWidth="1"/>
    <col min="12" max="12" width="11.5" style="3" customWidth="1"/>
    <col min="13" max="13" width="8.625" style="3" customWidth="1"/>
    <col min="14" max="14" width="27.75" style="4" customWidth="1"/>
    <col min="15" max="16384" width="9" style="3"/>
  </cols>
  <sheetData>
    <row r="1" spans="2:2">
      <c r="B1" s="5"/>
    </row>
    <row r="2" s="1" customFormat="1" ht="32.1" customHeight="1" spans="1:14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32"/>
    </row>
    <row r="3" s="2" customFormat="1" spans="1:13">
      <c r="A3" s="8" t="s">
        <v>1</v>
      </c>
      <c r="B3" s="9" t="s">
        <v>2</v>
      </c>
      <c r="C3" s="8" t="s">
        <v>3</v>
      </c>
      <c r="D3" s="8" t="s">
        <v>4</v>
      </c>
      <c r="E3" s="10" t="s">
        <v>5</v>
      </c>
      <c r="F3" s="10" t="s">
        <v>6</v>
      </c>
      <c r="G3" s="11" t="s">
        <v>7</v>
      </c>
      <c r="H3" s="12" t="s">
        <v>8</v>
      </c>
      <c r="I3" s="14" t="s">
        <v>9</v>
      </c>
      <c r="J3" s="9" t="s">
        <v>10</v>
      </c>
      <c r="K3" s="33" t="s">
        <v>11</v>
      </c>
      <c r="L3" s="14" t="s">
        <v>12</v>
      </c>
      <c r="M3" s="34" t="s">
        <v>13</v>
      </c>
    </row>
    <row r="4" s="2" customFormat="1" ht="38" customHeight="1" spans="1:13">
      <c r="A4" s="13"/>
      <c r="B4" s="14"/>
      <c r="C4" s="8"/>
      <c r="D4" s="8"/>
      <c r="E4" s="10"/>
      <c r="F4" s="10"/>
      <c r="G4" s="11"/>
      <c r="H4" s="15"/>
      <c r="I4" s="14"/>
      <c r="J4" s="14"/>
      <c r="K4" s="35"/>
      <c r="L4" s="14"/>
      <c r="M4" s="14"/>
    </row>
    <row r="5" s="3" customFormat="1" ht="28" customHeight="1" spans="1:14">
      <c r="A5" s="16">
        <v>1</v>
      </c>
      <c r="B5" s="17" t="s">
        <v>14</v>
      </c>
      <c r="C5" s="18" t="s">
        <v>15</v>
      </c>
      <c r="D5" s="19">
        <v>42</v>
      </c>
      <c r="E5" s="20" t="s">
        <v>16</v>
      </c>
      <c r="F5" s="21" t="str">
        <f>"15848980811"</f>
        <v>15848980811</v>
      </c>
      <c r="G5" s="17" t="s">
        <v>14</v>
      </c>
      <c r="H5" s="22" t="s">
        <v>17</v>
      </c>
      <c r="I5" s="49" t="s">
        <v>18</v>
      </c>
      <c r="J5" s="21">
        <v>8</v>
      </c>
      <c r="K5" s="37">
        <v>64</v>
      </c>
      <c r="L5" s="38">
        <v>800</v>
      </c>
      <c r="M5" s="39"/>
      <c r="N5" s="4"/>
    </row>
    <row r="6" s="3" customFormat="1" ht="28" customHeight="1" spans="1:14">
      <c r="A6" s="16">
        <v>2</v>
      </c>
      <c r="B6" s="17" t="s">
        <v>19</v>
      </c>
      <c r="C6" s="23" t="s">
        <v>20</v>
      </c>
      <c r="D6" s="23">
        <v>23</v>
      </c>
      <c r="E6" s="21" t="s">
        <v>21</v>
      </c>
      <c r="F6" s="21" t="str">
        <f>"17648294712"</f>
        <v>17648294712</v>
      </c>
      <c r="G6" s="17" t="s">
        <v>19</v>
      </c>
      <c r="H6" s="22" t="s">
        <v>22</v>
      </c>
      <c r="I6" s="49" t="s">
        <v>23</v>
      </c>
      <c r="J6" s="21">
        <v>8</v>
      </c>
      <c r="K6" s="37">
        <v>64</v>
      </c>
      <c r="L6" s="38">
        <v>800</v>
      </c>
      <c r="M6" s="40"/>
      <c r="N6" s="4"/>
    </row>
    <row r="7" s="3" customFormat="1" ht="28" customHeight="1" spans="1:14">
      <c r="A7" s="16">
        <v>3</v>
      </c>
      <c r="B7" s="17" t="s">
        <v>24</v>
      </c>
      <c r="C7" s="23" t="s">
        <v>25</v>
      </c>
      <c r="D7" s="23">
        <v>47</v>
      </c>
      <c r="E7" s="21" t="s">
        <v>26</v>
      </c>
      <c r="F7" s="21" t="str">
        <f>"13734764428"</f>
        <v>13734764428</v>
      </c>
      <c r="G7" s="17" t="s">
        <v>24</v>
      </c>
      <c r="H7" s="22" t="s">
        <v>27</v>
      </c>
      <c r="I7" s="50" t="s">
        <v>28</v>
      </c>
      <c r="J7" s="21">
        <v>7</v>
      </c>
      <c r="K7" s="37">
        <v>56</v>
      </c>
      <c r="L7" s="38">
        <v>700</v>
      </c>
      <c r="M7" s="40"/>
      <c r="N7" s="4"/>
    </row>
    <row r="8" s="3" customFormat="1" ht="28" customHeight="1" spans="1:14">
      <c r="A8" s="16">
        <v>4</v>
      </c>
      <c r="B8" s="17" t="s">
        <v>29</v>
      </c>
      <c r="C8" s="23" t="s">
        <v>20</v>
      </c>
      <c r="D8" s="23">
        <v>25</v>
      </c>
      <c r="E8" s="21" t="s">
        <v>30</v>
      </c>
      <c r="F8" s="21" t="str">
        <f>"15849677828"</f>
        <v>15849677828</v>
      </c>
      <c r="G8" s="17" t="s">
        <v>31</v>
      </c>
      <c r="H8" s="22" t="s">
        <v>27</v>
      </c>
      <c r="I8" s="50" t="s">
        <v>32</v>
      </c>
      <c r="J8" s="21">
        <v>8</v>
      </c>
      <c r="K8" s="37">
        <v>64</v>
      </c>
      <c r="L8" s="38">
        <v>800</v>
      </c>
      <c r="M8" s="40"/>
      <c r="N8" s="4"/>
    </row>
    <row r="9" s="3" customFormat="1" ht="28" customHeight="1" spans="1:14">
      <c r="A9" s="16">
        <v>5</v>
      </c>
      <c r="B9" s="17" t="s">
        <v>33</v>
      </c>
      <c r="C9" s="23" t="s">
        <v>25</v>
      </c>
      <c r="D9" s="23">
        <v>44</v>
      </c>
      <c r="E9" s="21" t="s">
        <v>34</v>
      </c>
      <c r="F9" s="21" t="str">
        <f>"13654762508"</f>
        <v>13654762508</v>
      </c>
      <c r="G9" s="17" t="s">
        <v>33</v>
      </c>
      <c r="H9" s="22" t="s">
        <v>35</v>
      </c>
      <c r="I9" s="50" t="s">
        <v>36</v>
      </c>
      <c r="J9" s="21">
        <v>8</v>
      </c>
      <c r="K9" s="37">
        <v>64</v>
      </c>
      <c r="L9" s="38">
        <v>800</v>
      </c>
      <c r="M9" s="40"/>
      <c r="N9" s="4"/>
    </row>
    <row r="10" s="3" customFormat="1" ht="28" customHeight="1" spans="1:14">
      <c r="A10" s="16">
        <v>6</v>
      </c>
      <c r="B10" s="17" t="s">
        <v>37</v>
      </c>
      <c r="C10" s="23" t="s">
        <v>25</v>
      </c>
      <c r="D10" s="23">
        <v>41</v>
      </c>
      <c r="E10" s="21" t="s">
        <v>38</v>
      </c>
      <c r="F10" s="21" t="str">
        <f>"13948769505"</f>
        <v>13948769505</v>
      </c>
      <c r="G10" s="17" t="s">
        <v>37</v>
      </c>
      <c r="H10" s="22" t="s">
        <v>39</v>
      </c>
      <c r="I10" s="50" t="s">
        <v>40</v>
      </c>
      <c r="J10" s="21">
        <v>8</v>
      </c>
      <c r="K10" s="37">
        <v>64</v>
      </c>
      <c r="L10" s="38">
        <v>800</v>
      </c>
      <c r="M10" s="40"/>
      <c r="N10" s="4"/>
    </row>
    <row r="11" s="3" customFormat="1" ht="28" customHeight="1" spans="1:14">
      <c r="A11" s="16">
        <v>7</v>
      </c>
      <c r="B11" s="17" t="s">
        <v>41</v>
      </c>
      <c r="C11" s="23" t="s">
        <v>25</v>
      </c>
      <c r="D11" s="23">
        <v>23</v>
      </c>
      <c r="E11" s="21" t="s">
        <v>42</v>
      </c>
      <c r="F11" s="21" t="str">
        <f>"18248048923"</f>
        <v>18248048923</v>
      </c>
      <c r="G11" s="17" t="s">
        <v>41</v>
      </c>
      <c r="H11" s="22" t="s">
        <v>35</v>
      </c>
      <c r="I11" s="50" t="s">
        <v>43</v>
      </c>
      <c r="J11" s="21">
        <v>7</v>
      </c>
      <c r="K11" s="37">
        <v>56</v>
      </c>
      <c r="L11" s="38">
        <v>700</v>
      </c>
      <c r="M11" s="40"/>
      <c r="N11" s="4"/>
    </row>
    <row r="12" s="3" customFormat="1" ht="28" customHeight="1" spans="1:14">
      <c r="A12" s="16">
        <v>8</v>
      </c>
      <c r="B12" s="17" t="s">
        <v>44</v>
      </c>
      <c r="C12" s="23" t="s">
        <v>25</v>
      </c>
      <c r="D12" s="23">
        <v>25</v>
      </c>
      <c r="E12" s="21" t="s">
        <v>45</v>
      </c>
      <c r="F12" s="21" t="str">
        <f>"17647697205"</f>
        <v>17647697205</v>
      </c>
      <c r="G12" s="17" t="s">
        <v>44</v>
      </c>
      <c r="H12" s="22" t="s">
        <v>39</v>
      </c>
      <c r="I12" s="50" t="s">
        <v>46</v>
      </c>
      <c r="J12" s="21">
        <v>8</v>
      </c>
      <c r="K12" s="37">
        <v>64</v>
      </c>
      <c r="L12" s="38">
        <v>800</v>
      </c>
      <c r="M12" s="40"/>
      <c r="N12" s="4"/>
    </row>
    <row r="13" s="3" customFormat="1" ht="28" customHeight="1" spans="1:14">
      <c r="A13" s="16">
        <v>9</v>
      </c>
      <c r="B13" s="17" t="s">
        <v>47</v>
      </c>
      <c r="C13" s="23" t="s">
        <v>25</v>
      </c>
      <c r="D13" s="23">
        <v>45</v>
      </c>
      <c r="E13" s="24" t="s">
        <v>48</v>
      </c>
      <c r="F13" s="21" t="str">
        <f>"15947559285"</f>
        <v>15947559285</v>
      </c>
      <c r="G13" s="17" t="s">
        <v>47</v>
      </c>
      <c r="H13" s="22" t="s">
        <v>39</v>
      </c>
      <c r="I13" s="50" t="s">
        <v>49</v>
      </c>
      <c r="J13" s="21">
        <v>8</v>
      </c>
      <c r="K13" s="37">
        <v>64</v>
      </c>
      <c r="L13" s="38">
        <v>800</v>
      </c>
      <c r="M13" s="40"/>
      <c r="N13" s="41"/>
    </row>
    <row r="14" s="3" customFormat="1" ht="28" customHeight="1" spans="1:14">
      <c r="A14" s="16">
        <v>10</v>
      </c>
      <c r="B14" s="17" t="s">
        <v>50</v>
      </c>
      <c r="C14" s="23" t="s">
        <v>25</v>
      </c>
      <c r="D14" s="23">
        <v>23</v>
      </c>
      <c r="E14" s="21" t="s">
        <v>51</v>
      </c>
      <c r="F14" s="21" t="str">
        <f>"15148198172"</f>
        <v>15148198172</v>
      </c>
      <c r="G14" s="17" t="s">
        <v>50</v>
      </c>
      <c r="H14" s="22" t="s">
        <v>35</v>
      </c>
      <c r="I14" s="50" t="s">
        <v>52</v>
      </c>
      <c r="J14" s="21">
        <v>8</v>
      </c>
      <c r="K14" s="37">
        <v>64</v>
      </c>
      <c r="L14" s="38">
        <v>800</v>
      </c>
      <c r="M14" s="40"/>
      <c r="N14" s="4"/>
    </row>
    <row r="15" s="3" customFormat="1" ht="28" customHeight="1" spans="1:14">
      <c r="A15" s="16">
        <v>11</v>
      </c>
      <c r="B15" s="17" t="s">
        <v>53</v>
      </c>
      <c r="C15" s="23" t="s">
        <v>25</v>
      </c>
      <c r="D15" s="23">
        <v>47</v>
      </c>
      <c r="E15" s="21" t="s">
        <v>54</v>
      </c>
      <c r="F15" s="21" t="str">
        <f>"15048640995"</f>
        <v>15048640995</v>
      </c>
      <c r="G15" s="17" t="s">
        <v>53</v>
      </c>
      <c r="H15" s="22" t="s">
        <v>55</v>
      </c>
      <c r="I15" s="50" t="s">
        <v>56</v>
      </c>
      <c r="J15" s="21">
        <v>8</v>
      </c>
      <c r="K15" s="37">
        <v>64</v>
      </c>
      <c r="L15" s="38">
        <v>800</v>
      </c>
      <c r="M15" s="40"/>
      <c r="N15" s="4"/>
    </row>
    <row r="16" s="3" customFormat="1" ht="28" customHeight="1" spans="1:14">
      <c r="A16" s="16">
        <v>12</v>
      </c>
      <c r="B16" s="17" t="s">
        <v>57</v>
      </c>
      <c r="C16" s="23" t="s">
        <v>25</v>
      </c>
      <c r="D16" s="23">
        <v>44</v>
      </c>
      <c r="E16" s="21" t="s">
        <v>58</v>
      </c>
      <c r="F16" s="21" t="str">
        <f>"13848999360"</f>
        <v>13848999360</v>
      </c>
      <c r="G16" s="17" t="s">
        <v>57</v>
      </c>
      <c r="H16" s="22" t="s">
        <v>59</v>
      </c>
      <c r="I16" s="50" t="s">
        <v>60</v>
      </c>
      <c r="J16" s="21">
        <v>7</v>
      </c>
      <c r="K16" s="37">
        <v>56</v>
      </c>
      <c r="L16" s="38">
        <v>700</v>
      </c>
      <c r="M16" s="40"/>
      <c r="N16" s="4"/>
    </row>
    <row r="17" s="3" customFormat="1" ht="28" customHeight="1" spans="1:14">
      <c r="A17" s="16">
        <v>13</v>
      </c>
      <c r="B17" s="17" t="s">
        <v>61</v>
      </c>
      <c r="C17" s="23" t="s">
        <v>25</v>
      </c>
      <c r="D17" s="23">
        <v>30</v>
      </c>
      <c r="E17" s="21" t="s">
        <v>62</v>
      </c>
      <c r="F17" s="21" t="str">
        <f>"15049608586"</f>
        <v>15049608586</v>
      </c>
      <c r="G17" s="17" t="s">
        <v>61</v>
      </c>
      <c r="H17" s="22" t="s">
        <v>35</v>
      </c>
      <c r="I17" s="50" t="s">
        <v>63</v>
      </c>
      <c r="J17" s="21">
        <v>8</v>
      </c>
      <c r="K17" s="37">
        <v>64</v>
      </c>
      <c r="L17" s="38">
        <v>800</v>
      </c>
      <c r="M17" s="40"/>
      <c r="N17" s="4"/>
    </row>
    <row r="18" s="3" customFormat="1" ht="28" customHeight="1" spans="1:14">
      <c r="A18" s="16">
        <v>14</v>
      </c>
      <c r="B18" s="17" t="s">
        <v>64</v>
      </c>
      <c r="C18" s="23" t="s">
        <v>20</v>
      </c>
      <c r="D18" s="23">
        <v>23</v>
      </c>
      <c r="E18" s="21" t="s">
        <v>65</v>
      </c>
      <c r="F18" s="21" t="str">
        <f>"18847194276"</f>
        <v>18847194276</v>
      </c>
      <c r="G18" s="17" t="s">
        <v>64</v>
      </c>
      <c r="H18" s="22" t="s">
        <v>39</v>
      </c>
      <c r="I18" s="50" t="s">
        <v>66</v>
      </c>
      <c r="J18" s="21">
        <v>7</v>
      </c>
      <c r="K18" s="37">
        <v>56</v>
      </c>
      <c r="L18" s="38">
        <v>700</v>
      </c>
      <c r="M18" s="40"/>
      <c r="N18" s="4"/>
    </row>
    <row r="19" s="3" customFormat="1" ht="28" customHeight="1" spans="1:14">
      <c r="A19" s="16">
        <v>15</v>
      </c>
      <c r="B19" s="17" t="s">
        <v>67</v>
      </c>
      <c r="C19" s="23" t="s">
        <v>25</v>
      </c>
      <c r="D19" s="23">
        <v>27</v>
      </c>
      <c r="E19" s="21" t="s">
        <v>68</v>
      </c>
      <c r="F19" s="21" t="str">
        <f>"18447053468"</f>
        <v>18447053468</v>
      </c>
      <c r="G19" s="17" t="s">
        <v>67</v>
      </c>
      <c r="H19" s="22" t="s">
        <v>69</v>
      </c>
      <c r="I19" s="50" t="s">
        <v>70</v>
      </c>
      <c r="J19" s="21">
        <v>7</v>
      </c>
      <c r="K19" s="37">
        <v>56</v>
      </c>
      <c r="L19" s="38">
        <v>700</v>
      </c>
      <c r="M19" s="40"/>
      <c r="N19" s="4"/>
    </row>
    <row r="20" s="3" customFormat="1" ht="28" customHeight="1" spans="1:14">
      <c r="A20" s="16">
        <v>16</v>
      </c>
      <c r="B20" s="17" t="s">
        <v>71</v>
      </c>
      <c r="C20" s="23" t="s">
        <v>25</v>
      </c>
      <c r="D20" s="23">
        <v>40</v>
      </c>
      <c r="E20" s="21" t="s">
        <v>72</v>
      </c>
      <c r="F20" s="21" t="str">
        <f>"13848568995"</f>
        <v>13848568995</v>
      </c>
      <c r="G20" s="17" t="s">
        <v>71</v>
      </c>
      <c r="H20" s="22" t="s">
        <v>73</v>
      </c>
      <c r="I20" s="50" t="s">
        <v>74</v>
      </c>
      <c r="J20" s="21">
        <v>8</v>
      </c>
      <c r="K20" s="37">
        <v>64</v>
      </c>
      <c r="L20" s="38">
        <v>800</v>
      </c>
      <c r="M20" s="40"/>
      <c r="N20" s="4"/>
    </row>
    <row r="21" s="3" customFormat="1" ht="28" customHeight="1" spans="1:14">
      <c r="A21" s="16">
        <v>17</v>
      </c>
      <c r="B21" s="17" t="s">
        <v>75</v>
      </c>
      <c r="C21" s="23" t="s">
        <v>25</v>
      </c>
      <c r="D21" s="23">
        <v>27</v>
      </c>
      <c r="E21" s="21" t="s">
        <v>76</v>
      </c>
      <c r="F21" s="21" t="str">
        <f>"18147670824"</f>
        <v>18147670824</v>
      </c>
      <c r="G21" s="17" t="s">
        <v>75</v>
      </c>
      <c r="H21" s="22" t="s">
        <v>39</v>
      </c>
      <c r="I21" s="50" t="s">
        <v>77</v>
      </c>
      <c r="J21" s="21">
        <v>7</v>
      </c>
      <c r="K21" s="37">
        <v>56</v>
      </c>
      <c r="L21" s="38">
        <v>700</v>
      </c>
      <c r="M21" s="40"/>
      <c r="N21" s="4"/>
    </row>
    <row r="22" s="3" customFormat="1" ht="28" customHeight="1" spans="1:14">
      <c r="A22" s="16">
        <v>18</v>
      </c>
      <c r="B22" s="17" t="s">
        <v>78</v>
      </c>
      <c r="C22" s="23" t="s">
        <v>20</v>
      </c>
      <c r="D22" s="23">
        <v>24</v>
      </c>
      <c r="E22" s="21" t="s">
        <v>79</v>
      </c>
      <c r="F22" s="21" t="str">
        <f>"15849625441"</f>
        <v>15849625441</v>
      </c>
      <c r="G22" s="17" t="s">
        <v>78</v>
      </c>
      <c r="H22" s="22" t="s">
        <v>39</v>
      </c>
      <c r="I22" s="50" t="s">
        <v>80</v>
      </c>
      <c r="J22" s="21">
        <v>7</v>
      </c>
      <c r="K22" s="37">
        <v>58</v>
      </c>
      <c r="L22" s="38">
        <v>700</v>
      </c>
      <c r="M22" s="40"/>
      <c r="N22" s="4"/>
    </row>
    <row r="23" s="3" customFormat="1" ht="28" customHeight="1" spans="1:14">
      <c r="A23" s="16">
        <v>19</v>
      </c>
      <c r="B23" s="17" t="s">
        <v>81</v>
      </c>
      <c r="C23" s="25" t="s">
        <v>82</v>
      </c>
      <c r="D23" s="25">
        <v>53</v>
      </c>
      <c r="E23" s="17" t="s">
        <v>83</v>
      </c>
      <c r="F23" s="17" t="str">
        <f>"13847641001"</f>
        <v>13847641001</v>
      </c>
      <c r="G23" s="17" t="s">
        <v>81</v>
      </c>
      <c r="H23" s="22" t="s">
        <v>84</v>
      </c>
      <c r="I23" s="51" t="s">
        <v>85</v>
      </c>
      <c r="J23" s="21">
        <v>34.75</v>
      </c>
      <c r="K23" s="37">
        <v>278</v>
      </c>
      <c r="L23" s="38">
        <v>3475</v>
      </c>
      <c r="M23" s="40"/>
      <c r="N23" s="4"/>
    </row>
    <row r="24" s="3" customFormat="1" ht="28" customHeight="1" spans="1:14">
      <c r="A24" s="16">
        <v>20</v>
      </c>
      <c r="B24" s="26" t="s">
        <v>86</v>
      </c>
      <c r="C24" s="25" t="s">
        <v>87</v>
      </c>
      <c r="D24" s="27">
        <v>48</v>
      </c>
      <c r="E24" s="21" t="s">
        <v>88</v>
      </c>
      <c r="F24" s="21" t="s">
        <v>89</v>
      </c>
      <c r="G24" s="26" t="s">
        <v>86</v>
      </c>
      <c r="H24" s="22" t="s">
        <v>84</v>
      </c>
      <c r="I24" s="51" t="s">
        <v>90</v>
      </c>
      <c r="J24" s="21">
        <v>35</v>
      </c>
      <c r="K24" s="37">
        <v>280</v>
      </c>
      <c r="L24" s="43">
        <v>3500</v>
      </c>
      <c r="M24" s="40"/>
      <c r="N24" s="4"/>
    </row>
    <row r="25" s="3" customFormat="1" ht="28" customHeight="1" spans="1:14">
      <c r="A25" s="16">
        <v>21</v>
      </c>
      <c r="B25" s="26" t="s">
        <v>91</v>
      </c>
      <c r="C25" s="28" t="s">
        <v>87</v>
      </c>
      <c r="D25" s="23">
        <v>38</v>
      </c>
      <c r="E25" s="21" t="s">
        <v>92</v>
      </c>
      <c r="F25" s="21" t="s">
        <v>93</v>
      </c>
      <c r="G25" s="26" t="s">
        <v>91</v>
      </c>
      <c r="H25" s="22" t="s">
        <v>84</v>
      </c>
      <c r="I25" s="52" t="s">
        <v>94</v>
      </c>
      <c r="J25" s="21">
        <v>34.75</v>
      </c>
      <c r="K25" s="37">
        <v>278</v>
      </c>
      <c r="L25" s="43">
        <v>3475</v>
      </c>
      <c r="M25" s="40"/>
      <c r="N25" s="4"/>
    </row>
    <row r="26" s="3" customFormat="1" ht="28" customHeight="1" spans="1:14">
      <c r="A26" s="16">
        <v>22</v>
      </c>
      <c r="B26" s="26" t="s">
        <v>95</v>
      </c>
      <c r="C26" s="29" t="s">
        <v>87</v>
      </c>
      <c r="D26" s="23">
        <v>47</v>
      </c>
      <c r="E26" s="21" t="s">
        <v>96</v>
      </c>
      <c r="F26" s="21" t="s">
        <v>97</v>
      </c>
      <c r="G26" s="26" t="s">
        <v>95</v>
      </c>
      <c r="H26" s="22" t="s">
        <v>84</v>
      </c>
      <c r="I26" s="53" t="s">
        <v>98</v>
      </c>
      <c r="J26" s="21">
        <v>35</v>
      </c>
      <c r="K26" s="37">
        <v>280</v>
      </c>
      <c r="L26" s="43">
        <v>3500</v>
      </c>
      <c r="M26" s="40"/>
      <c r="N26" s="4"/>
    </row>
    <row r="27" s="3" customFormat="1" ht="28" customHeight="1" spans="1:14">
      <c r="A27" s="16">
        <v>23</v>
      </c>
      <c r="B27" s="26" t="s">
        <v>99</v>
      </c>
      <c r="C27" s="30" t="s">
        <v>20</v>
      </c>
      <c r="D27" s="23">
        <v>57</v>
      </c>
      <c r="E27" s="21" t="s">
        <v>100</v>
      </c>
      <c r="F27" s="21" t="s">
        <v>101</v>
      </c>
      <c r="G27" s="26" t="s">
        <v>99</v>
      </c>
      <c r="H27" s="22" t="s">
        <v>84</v>
      </c>
      <c r="I27" s="53" t="s">
        <v>102</v>
      </c>
      <c r="J27" s="21">
        <v>35</v>
      </c>
      <c r="K27" s="37">
        <v>280</v>
      </c>
      <c r="L27" s="43">
        <v>3500</v>
      </c>
      <c r="M27" s="40"/>
      <c r="N27" s="4"/>
    </row>
    <row r="28" s="3" customFormat="1" ht="28" customHeight="1" spans="1:14">
      <c r="A28" s="16">
        <v>24</v>
      </c>
      <c r="B28" s="26" t="s">
        <v>103</v>
      </c>
      <c r="C28" s="30" t="s">
        <v>25</v>
      </c>
      <c r="D28" s="23">
        <v>47</v>
      </c>
      <c r="E28" s="21" t="s">
        <v>104</v>
      </c>
      <c r="F28" s="21" t="s">
        <v>105</v>
      </c>
      <c r="G28" s="26" t="s">
        <v>103</v>
      </c>
      <c r="H28" s="22" t="s">
        <v>84</v>
      </c>
      <c r="I28" s="53" t="s">
        <v>106</v>
      </c>
      <c r="J28" s="21">
        <v>35</v>
      </c>
      <c r="K28" s="37">
        <v>280</v>
      </c>
      <c r="L28" s="43">
        <v>3500</v>
      </c>
      <c r="M28" s="40"/>
      <c r="N28" s="4"/>
    </row>
    <row r="29" s="3" customFormat="1" ht="28" customHeight="1" spans="1:14">
      <c r="A29" s="16">
        <v>25</v>
      </c>
      <c r="B29" s="26" t="s">
        <v>107</v>
      </c>
      <c r="C29" s="30" t="s">
        <v>20</v>
      </c>
      <c r="D29" s="23">
        <v>58</v>
      </c>
      <c r="E29" s="21" t="s">
        <v>108</v>
      </c>
      <c r="F29" s="21" t="s">
        <v>109</v>
      </c>
      <c r="G29" s="26" t="s">
        <v>107</v>
      </c>
      <c r="H29" s="22" t="s">
        <v>84</v>
      </c>
      <c r="I29" s="53" t="s">
        <v>110</v>
      </c>
      <c r="J29" s="21">
        <v>35</v>
      </c>
      <c r="K29" s="37">
        <v>280</v>
      </c>
      <c r="L29" s="43">
        <v>3500</v>
      </c>
      <c r="M29" s="40"/>
      <c r="N29" s="4"/>
    </row>
    <row r="30" s="3" customFormat="1" ht="28" customHeight="1" spans="1:14">
      <c r="A30" s="16">
        <v>26</v>
      </c>
      <c r="B30" s="26" t="s">
        <v>111</v>
      </c>
      <c r="C30" s="30" t="s">
        <v>20</v>
      </c>
      <c r="D30" s="23">
        <v>51</v>
      </c>
      <c r="E30" s="21" t="s">
        <v>112</v>
      </c>
      <c r="F30" s="21" t="s">
        <v>113</v>
      </c>
      <c r="G30" s="26" t="s">
        <v>111</v>
      </c>
      <c r="H30" s="22" t="s">
        <v>84</v>
      </c>
      <c r="I30" s="53" t="s">
        <v>114</v>
      </c>
      <c r="J30" s="21">
        <v>35</v>
      </c>
      <c r="K30" s="37">
        <v>280</v>
      </c>
      <c r="L30" s="43">
        <v>3500</v>
      </c>
      <c r="M30" s="40"/>
      <c r="N30" s="4"/>
    </row>
    <row r="31" s="3" customFormat="1" ht="28" customHeight="1" spans="1:14">
      <c r="A31" s="16">
        <v>27</v>
      </c>
      <c r="B31" s="26" t="s">
        <v>115</v>
      </c>
      <c r="C31" s="30" t="s">
        <v>25</v>
      </c>
      <c r="D31" s="23">
        <v>38</v>
      </c>
      <c r="E31" s="21" t="s">
        <v>116</v>
      </c>
      <c r="F31" s="21" t="s">
        <v>117</v>
      </c>
      <c r="G31" s="26" t="s">
        <v>115</v>
      </c>
      <c r="H31" s="22" t="s">
        <v>84</v>
      </c>
      <c r="I31" s="53" t="s">
        <v>118</v>
      </c>
      <c r="J31" s="21">
        <v>35</v>
      </c>
      <c r="K31" s="37">
        <v>280</v>
      </c>
      <c r="L31" s="43">
        <v>3500</v>
      </c>
      <c r="M31" s="40"/>
      <c r="N31" s="4"/>
    </row>
    <row r="32" s="3" customFormat="1" ht="28" customHeight="1" spans="1:14">
      <c r="A32" s="16">
        <v>28</v>
      </c>
      <c r="B32" s="26" t="s">
        <v>119</v>
      </c>
      <c r="C32" s="30" t="s">
        <v>20</v>
      </c>
      <c r="D32" s="23">
        <v>49</v>
      </c>
      <c r="E32" s="21" t="s">
        <v>120</v>
      </c>
      <c r="F32" s="21" t="s">
        <v>121</v>
      </c>
      <c r="G32" s="26" t="s">
        <v>119</v>
      </c>
      <c r="H32" s="22" t="s">
        <v>84</v>
      </c>
      <c r="I32" s="54" t="s">
        <v>122</v>
      </c>
      <c r="J32" s="21">
        <v>35</v>
      </c>
      <c r="K32" s="37">
        <v>280</v>
      </c>
      <c r="L32" s="43">
        <v>3500</v>
      </c>
      <c r="M32" s="40"/>
      <c r="N32" s="4"/>
    </row>
    <row r="33" s="3" customFormat="1" ht="28" customHeight="1" spans="1:14">
      <c r="A33" s="16">
        <v>29</v>
      </c>
      <c r="B33" s="26" t="s">
        <v>123</v>
      </c>
      <c r="C33" s="30" t="s">
        <v>20</v>
      </c>
      <c r="D33" s="23">
        <v>56</v>
      </c>
      <c r="E33" s="21" t="s">
        <v>124</v>
      </c>
      <c r="F33" s="21" t="s">
        <v>125</v>
      </c>
      <c r="G33" s="26" t="s">
        <v>123</v>
      </c>
      <c r="H33" s="22" t="s">
        <v>84</v>
      </c>
      <c r="I33" s="53" t="s">
        <v>126</v>
      </c>
      <c r="J33" s="21">
        <v>34</v>
      </c>
      <c r="K33" s="37">
        <v>271</v>
      </c>
      <c r="L33" s="43">
        <v>3400</v>
      </c>
      <c r="M33" s="40"/>
      <c r="N33" s="4"/>
    </row>
    <row r="34" s="3" customFormat="1" ht="28" customHeight="1" spans="1:14">
      <c r="A34" s="16">
        <v>30</v>
      </c>
      <c r="B34" s="26" t="s">
        <v>127</v>
      </c>
      <c r="C34" s="30" t="s">
        <v>20</v>
      </c>
      <c r="D34" s="23">
        <v>54</v>
      </c>
      <c r="E34" s="21" t="s">
        <v>128</v>
      </c>
      <c r="F34" s="21" t="s">
        <v>129</v>
      </c>
      <c r="G34" s="26" t="s">
        <v>127</v>
      </c>
      <c r="H34" s="22" t="s">
        <v>84</v>
      </c>
      <c r="I34" s="53" t="s">
        <v>130</v>
      </c>
      <c r="J34" s="21">
        <v>35</v>
      </c>
      <c r="K34" s="37">
        <v>280</v>
      </c>
      <c r="L34" s="43">
        <v>3500</v>
      </c>
      <c r="M34" s="40"/>
      <c r="N34" s="4"/>
    </row>
    <row r="35" s="3" customFormat="1" ht="28" customHeight="1" spans="1:14">
      <c r="A35" s="16">
        <v>31</v>
      </c>
      <c r="B35" s="26" t="s">
        <v>131</v>
      </c>
      <c r="C35" s="30" t="s">
        <v>20</v>
      </c>
      <c r="D35" s="23">
        <v>54</v>
      </c>
      <c r="E35" s="21" t="s">
        <v>132</v>
      </c>
      <c r="F35" s="21" t="s">
        <v>133</v>
      </c>
      <c r="G35" s="26" t="s">
        <v>131</v>
      </c>
      <c r="H35" s="22" t="s">
        <v>84</v>
      </c>
      <c r="I35" s="53" t="s">
        <v>134</v>
      </c>
      <c r="J35" s="21">
        <v>34.25</v>
      </c>
      <c r="K35" s="37">
        <v>274</v>
      </c>
      <c r="L35" s="43">
        <v>3425</v>
      </c>
      <c r="M35" s="40"/>
      <c r="N35" s="4"/>
    </row>
    <row r="36" s="3" customFormat="1" ht="28" customHeight="1" spans="1:14">
      <c r="A36" s="16">
        <v>32</v>
      </c>
      <c r="B36" s="26" t="s">
        <v>135</v>
      </c>
      <c r="C36" s="30" t="s">
        <v>20</v>
      </c>
      <c r="D36" s="23">
        <v>50</v>
      </c>
      <c r="E36" s="21" t="s">
        <v>136</v>
      </c>
      <c r="F36" s="21" t="s">
        <v>137</v>
      </c>
      <c r="G36" s="26" t="s">
        <v>135</v>
      </c>
      <c r="H36" s="22" t="s">
        <v>84</v>
      </c>
      <c r="I36" s="53" t="s">
        <v>138</v>
      </c>
      <c r="J36" s="47">
        <v>34.5</v>
      </c>
      <c r="K36" s="37">
        <v>276</v>
      </c>
      <c r="L36" s="43">
        <v>3450</v>
      </c>
      <c r="M36" s="40"/>
      <c r="N36" s="4"/>
    </row>
    <row r="37" s="3" customFormat="1" ht="28" customHeight="1" spans="1:14">
      <c r="A37" s="16">
        <v>33</v>
      </c>
      <c r="B37" s="26" t="s">
        <v>139</v>
      </c>
      <c r="C37" s="30" t="s">
        <v>25</v>
      </c>
      <c r="D37" s="23">
        <v>39</v>
      </c>
      <c r="E37" s="21" t="s">
        <v>140</v>
      </c>
      <c r="F37" s="21" t="s">
        <v>141</v>
      </c>
      <c r="G37" s="26" t="s">
        <v>139</v>
      </c>
      <c r="H37" s="22" t="s">
        <v>84</v>
      </c>
      <c r="I37" s="53" t="s">
        <v>142</v>
      </c>
      <c r="J37" s="23">
        <v>35</v>
      </c>
      <c r="K37" s="48">
        <v>280</v>
      </c>
      <c r="L37" s="43">
        <v>3500</v>
      </c>
      <c r="M37" s="40"/>
      <c r="N37" s="4"/>
    </row>
    <row r="38" s="3" customFormat="1" spans="1:14">
      <c r="A38" s="31"/>
      <c r="N38" s="4"/>
    </row>
  </sheetData>
  <mergeCells count="14"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conditionalFormatting sqref="B3"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F3"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B4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F4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B5">
    <cfRule type="duplicateValues" dxfId="1" priority="33"/>
  </conditionalFormatting>
  <conditionalFormatting sqref="E5">
    <cfRule type="duplicateValues" dxfId="0" priority="14"/>
  </conditionalFormatting>
  <conditionalFormatting sqref="G5">
    <cfRule type="duplicateValues" dxfId="1" priority="13"/>
  </conditionalFormatting>
  <conditionalFormatting sqref="E6">
    <cfRule type="duplicateValues" dxfId="0" priority="25"/>
    <cfRule type="duplicateValues" dxfId="0" priority="26"/>
  </conditionalFormatting>
  <conditionalFormatting sqref="E7">
    <cfRule type="duplicateValues" dxfId="0" priority="19"/>
    <cfRule type="duplicateValues" dxfId="0" priority="20"/>
  </conditionalFormatting>
  <conditionalFormatting sqref="B8">
    <cfRule type="duplicateValues" dxfId="2" priority="30" stopIfTrue="1"/>
  </conditionalFormatting>
  <conditionalFormatting sqref="E8">
    <cfRule type="duplicateValues" dxfId="0" priority="21"/>
    <cfRule type="duplicateValues" dxfId="0" priority="22"/>
  </conditionalFormatting>
  <conditionalFormatting sqref="G8">
    <cfRule type="duplicateValues" dxfId="2" priority="10" stopIfTrue="1"/>
  </conditionalFormatting>
  <conditionalFormatting sqref="B9">
    <cfRule type="duplicateValues" dxfId="3" priority="29" stopIfTrue="1"/>
  </conditionalFormatting>
  <conditionalFormatting sqref="E9">
    <cfRule type="duplicateValues" dxfId="0" priority="23"/>
    <cfRule type="duplicateValues" dxfId="0" priority="24"/>
  </conditionalFormatting>
  <conditionalFormatting sqref="G9">
    <cfRule type="duplicateValues" dxfId="3" priority="9" stopIfTrue="1"/>
  </conditionalFormatting>
  <conditionalFormatting sqref="E10">
    <cfRule type="duplicateValues" dxfId="0" priority="27"/>
    <cfRule type="duplicateValues" dxfId="0" priority="28"/>
  </conditionalFormatting>
  <conditionalFormatting sqref="E11">
    <cfRule type="duplicateValues" dxfId="0" priority="17"/>
    <cfRule type="duplicateValues" dxfId="0" priority="18"/>
  </conditionalFormatting>
  <conditionalFormatting sqref="B12">
    <cfRule type="duplicateValues" dxfId="2" priority="32" stopIfTrue="1"/>
  </conditionalFormatting>
  <conditionalFormatting sqref="G12">
    <cfRule type="duplicateValues" dxfId="2" priority="12" stopIfTrue="1"/>
  </conditionalFormatting>
  <conditionalFormatting sqref="B13">
    <cfRule type="duplicateValues" dxfId="2" priority="31" stopIfTrue="1"/>
  </conditionalFormatting>
  <conditionalFormatting sqref="E13">
    <cfRule type="duplicateValues" dxfId="0" priority="1"/>
    <cfRule type="duplicateValues" dxfId="0" priority="2"/>
  </conditionalFormatting>
  <conditionalFormatting sqref="G13">
    <cfRule type="duplicateValues" dxfId="2" priority="11" stopIfTrue="1"/>
  </conditionalFormatting>
  <conditionalFormatting sqref="N13">
    <cfRule type="duplicateValues" dxfId="0" priority="3"/>
    <cfRule type="duplicateValues" dxfId="0" priority="4"/>
  </conditionalFormatting>
  <conditionalFormatting sqref="E23">
    <cfRule type="duplicateValues" dxfId="0" priority="8"/>
  </conditionalFormatting>
  <conditionalFormatting sqref="B24:B37">
    <cfRule type="duplicateValues" dxfId="1" priority="7"/>
  </conditionalFormatting>
  <conditionalFormatting sqref="E24:E37">
    <cfRule type="duplicateValues" dxfId="1" priority="6"/>
  </conditionalFormatting>
  <conditionalFormatting sqref="G24:G37">
    <cfRule type="duplicateValues" dxfId="1" priority="5"/>
  </conditionalFormatting>
  <conditionalFormatting sqref="E12 E14:E22">
    <cfRule type="duplicateValues" dxfId="0" priority="15"/>
    <cfRule type="duplicateValues" dxfId="0" priority="16"/>
  </conditionalFormatting>
  <pageMargins left="0.700694444444445" right="0.700694444444445" top="0.751388888888889" bottom="0.432638888888889" header="0.298611111111111" footer="0.298611111111111"/>
  <pageSetup paperSize="9" scale="87" fitToHeight="0" orientation="landscape" horizontalDpi="600"/>
  <headerFooter>
    <oddHeader>&amp;L附件2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ᠬᠠᠪᠤᠷ</cp:lastModifiedBy>
  <dcterms:created xsi:type="dcterms:W3CDTF">2021-12-09T03:37:00Z</dcterms:created>
  <dcterms:modified xsi:type="dcterms:W3CDTF">2023-11-02T08:20:20Z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B0FBF56A5089454197674A9017F0866B</vt:lpwstr>
  </property>
  <property fmtid="{D5CDD505-2E9C-101B-9397-08002B2CF9AE}" pid="3" name="KSOProductBuildVer">
    <vt:lpwstr>2052-12.1.0.15712</vt:lpwstr>
  </property>
</Properties>
</file>