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<sst xmlns="http://schemas.openxmlformats.org/spreadsheetml/2006/main" count="82" uniqueCount="66">
  <si>
    <t>附件1：</t>
  </si>
  <si>
    <t>2025年第一批职业技能培训补贴资金公示表</t>
  </si>
  <si>
    <t>序号</t>
  </si>
  <si>
    <t>机构名称（个人）</t>
  </si>
  <si>
    <t>培训类别</t>
  </si>
  <si>
    <t>培训起止时间</t>
  </si>
  <si>
    <t>本次审核认定</t>
  </si>
  <si>
    <t>上浮20%后补贴金额（元）</t>
  </si>
  <si>
    <t>备注</t>
  </si>
  <si>
    <t>培训
天数</t>
  </si>
  <si>
    <t>培训
补贴
人数</t>
  </si>
  <si>
    <t>培训补贴标准总课时</t>
  </si>
  <si>
    <t>培训实际总课时</t>
  </si>
  <si>
    <t>培训补贴标准（元/人）</t>
  </si>
  <si>
    <t>规定培训人均课时金额（元/时）</t>
  </si>
  <si>
    <t>审核后合格人员</t>
  </si>
  <si>
    <t>拨付
金额
（元）</t>
  </si>
  <si>
    <t>克什克腾旗旭腾职业技能培训学校</t>
  </si>
  <si>
    <t>2024年第5期育婴员培训班</t>
  </si>
  <si>
    <t>2024.11.28--12.27</t>
  </si>
  <si>
    <t>6.377</t>
  </si>
  <si>
    <t>上浮</t>
  </si>
  <si>
    <t>2024年第3期养老护理培训班</t>
  </si>
  <si>
    <t>2024.11.28--2025.01.01</t>
  </si>
  <si>
    <t>6.874</t>
  </si>
  <si>
    <t>合计</t>
  </si>
  <si>
    <r>
      <rPr>
        <sz val="11"/>
        <color theme="1"/>
        <rFont val="宋体"/>
        <charset val="134"/>
      </rPr>
      <t>附表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：</t>
    </r>
  </si>
  <si>
    <r>
      <rPr>
        <b/>
        <sz val="11"/>
        <color rgb="FF000000"/>
        <rFont val="Times New Roman"/>
        <charset val="0"/>
      </rPr>
      <t>2023</t>
    </r>
    <r>
      <rPr>
        <b/>
        <sz val="11"/>
        <color rgb="FF000000"/>
        <rFont val="宋体"/>
        <charset val="0"/>
      </rPr>
      <t>年就业技能培训补贴资金汇总表（第三批）</t>
    </r>
  </si>
  <si>
    <r>
      <rPr>
        <sz val="11"/>
        <color theme="1"/>
        <rFont val="宋体"/>
        <charset val="134"/>
      </rPr>
      <t>上浮</t>
    </r>
    <r>
      <rPr>
        <sz val="11"/>
        <color theme="1"/>
        <rFont val="Times New Roman"/>
        <charset val="134"/>
      </rPr>
      <t>20%</t>
    </r>
    <r>
      <rPr>
        <sz val="11"/>
        <color theme="1"/>
        <rFont val="宋体"/>
        <charset val="134"/>
      </rPr>
      <t>后补贴金额</t>
    </r>
  </si>
  <si>
    <r>
      <rPr>
        <sz val="11"/>
        <color theme="1"/>
        <rFont val="宋体"/>
        <charset val="134"/>
      </rPr>
      <t>培训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天数</t>
    </r>
  </si>
  <si>
    <r>
      <rPr>
        <sz val="11"/>
        <color theme="1"/>
        <rFont val="宋体"/>
        <charset val="134"/>
      </rPr>
      <t>培训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补贴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人数</t>
    </r>
  </si>
  <si>
    <r>
      <rPr>
        <sz val="11"/>
        <color theme="1"/>
        <rFont val="宋体"/>
        <charset val="134"/>
      </rPr>
      <t>培训补贴标准总课时（课时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人）</t>
    </r>
  </si>
  <si>
    <r>
      <rPr>
        <sz val="11"/>
        <color theme="1"/>
        <rFont val="宋体"/>
        <charset val="134"/>
      </rPr>
      <t>培训补贴实际总课时（课时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人）</t>
    </r>
  </si>
  <si>
    <r>
      <rPr>
        <sz val="11"/>
        <color theme="1"/>
        <rFont val="宋体"/>
        <charset val="134"/>
      </rPr>
      <t>培训总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课时</t>
    </r>
  </si>
  <si>
    <r>
      <rPr>
        <sz val="11"/>
        <color theme="1"/>
        <rFont val="宋体"/>
        <charset val="134"/>
      </rPr>
      <t>培训补贴标准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（元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人）</t>
    </r>
  </si>
  <si>
    <r>
      <rPr>
        <sz val="11"/>
        <color theme="1"/>
        <rFont val="宋体"/>
        <charset val="134"/>
      </rPr>
      <t>规定培训人均课时金额（元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时）</t>
    </r>
  </si>
  <si>
    <t>就业技能培训补贴标准（元）</t>
  </si>
  <si>
    <r>
      <rPr>
        <sz val="11"/>
        <color theme="1"/>
        <rFont val="宋体"/>
        <charset val="134"/>
      </rPr>
      <t>机构（个人）申请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补贴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金额（元）</t>
    </r>
  </si>
  <si>
    <r>
      <rPr>
        <sz val="11"/>
        <color theme="1"/>
        <rFont val="宋体"/>
        <charset val="134"/>
      </rPr>
      <t>拨付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金额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（元）</t>
    </r>
  </si>
  <si>
    <t>克什克腾旗博源职业技技能培训学校</t>
  </si>
  <si>
    <t>养老护理员</t>
  </si>
  <si>
    <t>2023.2.20-3.26</t>
  </si>
  <si>
    <t>35</t>
  </si>
  <si>
    <t>克什克腾旗职业技术学校</t>
  </si>
  <si>
    <t>母婴护理员</t>
  </si>
  <si>
    <t>2023.3.5-3.25</t>
  </si>
  <si>
    <t>21</t>
  </si>
  <si>
    <t>焊工</t>
  </si>
  <si>
    <t>2023.3.6-3.16</t>
  </si>
  <si>
    <t>11</t>
  </si>
  <si>
    <t>不上浮</t>
  </si>
  <si>
    <t>克什克腾旗博源职业技能培训学校</t>
  </si>
  <si>
    <t>2023.3.20-4.23</t>
  </si>
  <si>
    <t>孙敏娇</t>
  </si>
  <si>
    <t>2023.3.20-4.24</t>
  </si>
  <si>
    <t>直补
个人</t>
  </si>
  <si>
    <t>克什克腾旗跃通职业技能培训学校</t>
  </si>
  <si>
    <t>计算机操作员</t>
  </si>
  <si>
    <t>2023.4.3-4.11</t>
  </si>
  <si>
    <t>刘晓惠</t>
  </si>
  <si>
    <t>赤峰松山区新源职业技能培训学校</t>
  </si>
  <si>
    <t>特色农、林产品种植</t>
  </si>
  <si>
    <t>2023.4.13-4.22</t>
  </si>
  <si>
    <t>经办人：</t>
  </si>
  <si>
    <t>股室负责人：</t>
  </si>
  <si>
    <t>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</si>
</sst>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  <numFmt numFmtId="178" formatCode="0_ "/>
    <numFmt numFmtId="179" formatCode="#,##0.000_ "/>
    <numFmt numFmtId="180" formatCode="0.000_ "/>
    <numFmt numFmtId="181" formatCode="0.00_ "/>
  </numFmts>
  <fonts count="36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Times New Roman"/>
      <charset val="0"/>
    </font>
    <font>
      <b/>
      <sz val="11"/>
      <color rgb="FF000000"/>
      <name val="Times New Roman"/>
      <charset val="0"/>
    </font>
    <font>
      <b/>
      <sz val="11"/>
      <color theme="1"/>
      <name val="Times New Roman"/>
      <charset val="0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0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0"/>
    </font>
    <font>
      <b/>
      <sz val="18"/>
      <color rgb="FF000000"/>
      <name val="宋体"/>
      <charset val="0"/>
    </font>
    <font>
      <b/>
      <sz val="18"/>
      <color theme="1"/>
      <name val="宋体"/>
      <charset val="0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176" fontId="3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179" fontId="4" fillId="0" borderId="2" xfId="0" applyNumberFormat="1" applyFont="1" applyFill="1" applyBorder="1" applyAlignment="1">
      <alignment horizontal="center" vertical="center" wrapText="1"/>
    </xf>
    <xf numFmtId="18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horizontal="left" vertical="center" wrapText="1"/>
    </xf>
    <xf numFmtId="176" fontId="12" fillId="0" borderId="0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Fill="1" applyBorder="1" applyAlignment="1">
      <alignment horizontal="left" vertical="center" wrapText="1"/>
    </xf>
    <xf numFmtId="176" fontId="13" fillId="0" borderId="0" xfId="0" applyNumberFormat="1" applyFont="1" applyFill="1" applyBorder="1" applyAlignment="1">
      <alignment horizontal="center" vertical="center" wrapText="1"/>
    </xf>
    <xf numFmtId="176" fontId="14" fillId="0" borderId="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76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11" fillId="0" borderId="5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78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vertical="center"/>
    </xf>
    <xf numFmtId="176" fontId="12" fillId="0" borderId="0" xfId="0" applyNumberFormat="1" applyFont="1" applyFill="1" applyBorder="1" applyAlignment="1">
      <alignment vertical="center" wrapText="1"/>
    </xf>
    <xf numFmtId="176" fontId="12" fillId="0" borderId="0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6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7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181" fontId="15" fillId="0" borderId="2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0"/>
  <sheetViews>
    <sheetView tabSelected="1" workbookViewId="0">
      <pane ySplit="4" topLeftCell="A5" activePane="bottomLeft" state="frozen"/>
      <selection/>
      <selection pane="bottomLeft" activeCell="A2" sqref="A2:N2"/>
    </sheetView>
  </sheetViews>
  <sheetFormatPr defaultColWidth="9" defaultRowHeight="15"/>
  <cols>
    <col min="1" max="1" width="5.25" style="1" customWidth="1"/>
    <col min="2" max="2" width="17.875" style="1" customWidth="1"/>
    <col min="3" max="3" width="15.9833333333333" style="1" customWidth="1"/>
    <col min="4" max="4" width="15.875" style="1" customWidth="1"/>
    <col min="5" max="5" width="7.225" style="1" customWidth="1"/>
    <col min="6" max="6" width="6.58333333333333" style="2" customWidth="1"/>
    <col min="7" max="7" width="9.9" style="1" customWidth="1"/>
    <col min="8" max="8" width="9.34166666666667" style="1" customWidth="1"/>
    <col min="9" max="9" width="10.75" style="1" customWidth="1"/>
    <col min="10" max="10" width="10.3833333333333" style="1" customWidth="1"/>
    <col min="11" max="11" width="9.125" style="1" customWidth="1"/>
    <col min="12" max="12" width="14.75" style="1" customWidth="1"/>
    <col min="13" max="13" width="15.75" style="3" customWidth="1"/>
    <col min="14" max="14" width="8.875" style="1" customWidth="1"/>
    <col min="15" max="18" width="9" style="1"/>
    <col min="19" max="19" width="9.25" style="1"/>
    <col min="20" max="20" width="13.75" style="1" customWidth="1"/>
    <col min="21" max="16379" width="9" style="1"/>
    <col min="16380" max="16384" width="9" style="4"/>
  </cols>
  <sheetData>
    <row r="1" s="50" customFormat="1" ht="27" customHeight="1" spans="1:16384">
      <c r="A1" s="51" t="s">
        <v>0</v>
      </c>
      <c r="B1" s="51"/>
      <c r="C1" s="51"/>
      <c r="D1" s="51"/>
      <c r="E1" s="52"/>
      <c r="F1" s="53"/>
      <c r="G1" s="52"/>
      <c r="H1" s="52"/>
      <c r="I1" s="52"/>
      <c r="J1" s="75"/>
      <c r="K1" s="75"/>
      <c r="L1" s="75"/>
      <c r="M1" s="76"/>
      <c r="N1" s="75"/>
      <c r="XEZ1" s="86"/>
      <c r="XFA1" s="86"/>
      <c r="XFB1" s="86"/>
      <c r="XFC1" s="86"/>
      <c r="XFD1" s="86"/>
    </row>
    <row r="2" s="50" customFormat="1" ht="47" customHeight="1" spans="1:16384">
      <c r="A2" s="54" t="s">
        <v>1</v>
      </c>
      <c r="B2" s="55"/>
      <c r="C2" s="55"/>
      <c r="D2" s="55"/>
      <c r="E2" s="55"/>
      <c r="F2" s="56"/>
      <c r="G2" s="55"/>
      <c r="H2" s="55"/>
      <c r="I2" s="55"/>
      <c r="J2" s="55"/>
      <c r="K2" s="55"/>
      <c r="L2" s="55"/>
      <c r="M2" s="55"/>
      <c r="N2" s="55"/>
      <c r="XEZ2" s="86"/>
      <c r="XFA2" s="86"/>
      <c r="XFB2" s="86"/>
      <c r="XFC2" s="86"/>
      <c r="XFD2" s="86"/>
    </row>
    <row r="3" s="50" customFormat="1" ht="26.1" customHeight="1" spans="1:16384">
      <c r="A3" s="57" t="s">
        <v>2</v>
      </c>
      <c r="B3" s="57" t="s">
        <v>3</v>
      </c>
      <c r="C3" s="58" t="s">
        <v>4</v>
      </c>
      <c r="D3" s="58" t="s">
        <v>5</v>
      </c>
      <c r="E3" s="59"/>
      <c r="F3" s="60"/>
      <c r="G3" s="59"/>
      <c r="H3" s="59"/>
      <c r="I3" s="59"/>
      <c r="J3" s="59"/>
      <c r="K3" s="77" t="s">
        <v>6</v>
      </c>
      <c r="L3" s="63"/>
      <c r="M3" s="78" t="s">
        <v>7</v>
      </c>
      <c r="N3" s="79" t="s">
        <v>8</v>
      </c>
      <c r="XEZ3" s="86"/>
      <c r="XFA3" s="86"/>
      <c r="XFB3" s="86"/>
      <c r="XFC3" s="86"/>
      <c r="XFD3" s="86"/>
    </row>
    <row r="4" s="50" customFormat="1" ht="61" customHeight="1" spans="1:16384">
      <c r="A4" s="61"/>
      <c r="B4" s="62"/>
      <c r="C4" s="58"/>
      <c r="D4" s="58"/>
      <c r="E4" s="63" t="s">
        <v>9</v>
      </c>
      <c r="F4" s="64" t="s">
        <v>10</v>
      </c>
      <c r="G4" s="63" t="s">
        <v>11</v>
      </c>
      <c r="H4" s="63" t="s">
        <v>12</v>
      </c>
      <c r="I4" s="63" t="s">
        <v>13</v>
      </c>
      <c r="J4" s="80" t="s">
        <v>14</v>
      </c>
      <c r="K4" s="80" t="s">
        <v>15</v>
      </c>
      <c r="L4" s="80" t="s">
        <v>16</v>
      </c>
      <c r="M4" s="81"/>
      <c r="N4" s="82"/>
      <c r="XEZ4" s="86"/>
      <c r="XFA4" s="86"/>
      <c r="XFB4" s="86"/>
      <c r="XFC4" s="86"/>
      <c r="XFD4" s="86"/>
    </row>
    <row r="5" s="50" customFormat="1" ht="50" customHeight="1" spans="1:16384">
      <c r="A5" s="65">
        <v>1</v>
      </c>
      <c r="B5" s="66" t="s">
        <v>17</v>
      </c>
      <c r="C5" s="67" t="s">
        <v>18</v>
      </c>
      <c r="D5" s="68" t="s">
        <v>19</v>
      </c>
      <c r="E5" s="69">
        <v>30</v>
      </c>
      <c r="F5" s="70">
        <v>4</v>
      </c>
      <c r="G5" s="70">
        <v>960</v>
      </c>
      <c r="H5" s="69">
        <v>952</v>
      </c>
      <c r="I5" s="83">
        <v>1530.4</v>
      </c>
      <c r="J5" s="84" t="s">
        <v>20</v>
      </c>
      <c r="K5" s="70">
        <v>4</v>
      </c>
      <c r="L5" s="85">
        <v>6075.52</v>
      </c>
      <c r="M5" s="83">
        <v>7290.62</v>
      </c>
      <c r="N5" s="83" t="s">
        <v>21</v>
      </c>
      <c r="XEZ5" s="86"/>
      <c r="XFA5" s="86"/>
      <c r="XFB5" s="86"/>
      <c r="XFC5" s="86"/>
      <c r="XFD5" s="86"/>
    </row>
    <row r="6" s="50" customFormat="1" ht="50" customHeight="1" spans="1:16384">
      <c r="A6" s="65">
        <v>2</v>
      </c>
      <c r="B6" s="66" t="s">
        <v>17</v>
      </c>
      <c r="C6" s="67" t="s">
        <v>22</v>
      </c>
      <c r="D6" s="68" t="s">
        <v>23</v>
      </c>
      <c r="E6" s="69">
        <v>35</v>
      </c>
      <c r="F6" s="70">
        <v>3</v>
      </c>
      <c r="G6" s="70">
        <v>840</v>
      </c>
      <c r="H6" s="69">
        <v>822</v>
      </c>
      <c r="I6" s="83">
        <v>1924.8</v>
      </c>
      <c r="J6" s="84" t="s">
        <v>24</v>
      </c>
      <c r="K6" s="70">
        <v>3</v>
      </c>
      <c r="L6" s="83">
        <v>5662.08</v>
      </c>
      <c r="M6" s="83">
        <v>6794.48</v>
      </c>
      <c r="N6" s="83" t="s">
        <v>21</v>
      </c>
      <c r="XEZ6" s="86"/>
      <c r="XFA6" s="86"/>
      <c r="XFB6" s="86"/>
      <c r="XFC6" s="86"/>
      <c r="XFD6" s="86"/>
    </row>
    <row r="7" s="1" customFormat="1" ht="37" customHeight="1" spans="1:14">
      <c r="A7" s="71" t="s">
        <v>25</v>
      </c>
      <c r="B7" s="72"/>
      <c r="C7" s="73"/>
      <c r="D7" s="73"/>
      <c r="E7" s="73"/>
      <c r="F7" s="74"/>
      <c r="G7" s="25"/>
      <c r="H7" s="73"/>
      <c r="I7" s="73"/>
      <c r="J7" s="73"/>
      <c r="K7" s="73"/>
      <c r="L7" s="73"/>
      <c r="M7" s="18">
        <v>14085.1</v>
      </c>
      <c r="N7" s="73"/>
    </row>
    <row r="8" s="1" customFormat="1" spans="6:13">
      <c r="F8" s="2"/>
      <c r="M8" s="3"/>
    </row>
    <row r="9" s="1" customFormat="1" spans="6:13">
      <c r="F9" s="2"/>
      <c r="M9" s="3"/>
    </row>
    <row r="10" s="1" customFormat="1" spans="6:13">
      <c r="F10" s="2"/>
      <c r="M10" s="3"/>
    </row>
  </sheetData>
  <mergeCells count="12">
    <mergeCell ref="A1:D1"/>
    <mergeCell ref="E1:F1"/>
    <mergeCell ref="A2:N2"/>
    <mergeCell ref="E3:J3"/>
    <mergeCell ref="K3:L3"/>
    <mergeCell ref="A7:B7"/>
    <mergeCell ref="A3:A4"/>
    <mergeCell ref="B3:B4"/>
    <mergeCell ref="C3:C4"/>
    <mergeCell ref="D3:D4"/>
    <mergeCell ref="M3:M4"/>
    <mergeCell ref="N3:N4"/>
  </mergeCells>
  <pageMargins left="0.984027777777778" right="0.708333333333333" top="0.747916666666667" bottom="0.75" header="0.984027777777778" footer="0.3"/>
  <pageSetup paperSize="9" scale="8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workbookViewId="0">
      <selection activeCell="T9" sqref="T9"/>
    </sheetView>
  </sheetViews>
  <sheetFormatPr defaultColWidth="9" defaultRowHeight="15"/>
  <cols>
    <col min="1" max="1" width="5.25" style="1" customWidth="1"/>
    <col min="2" max="2" width="17.875" style="1" customWidth="1"/>
    <col min="3" max="3" width="15.9833333333333" style="1" customWidth="1"/>
    <col min="4" max="4" width="15.875" style="1" customWidth="1"/>
    <col min="5" max="5" width="7.225" style="1" customWidth="1"/>
    <col min="6" max="6" width="6.58333333333333" style="2" customWidth="1"/>
    <col min="7" max="7" width="8.99166666666667" style="1" customWidth="1"/>
    <col min="8" max="8" width="9.9" style="1" customWidth="1"/>
    <col min="9" max="9" width="9.34166666666667" style="1" customWidth="1"/>
    <col min="10" max="10" width="9.725" style="1" customWidth="1"/>
    <col min="11" max="11" width="10.3833333333333" style="1" customWidth="1"/>
    <col min="12" max="12" width="12.225" style="1" customWidth="1"/>
    <col min="13" max="13" width="13.0083333333333" style="1" customWidth="1"/>
    <col min="14" max="14" width="9.125" style="1" customWidth="1"/>
    <col min="15" max="15" width="14.75" style="1" customWidth="1"/>
    <col min="16" max="16" width="15.75" style="3" customWidth="1"/>
    <col min="17" max="17" width="8.875" style="1" customWidth="1"/>
    <col min="18" max="21" width="9" style="1"/>
    <col min="22" max="22" width="9.25" style="1"/>
    <col min="23" max="23" width="13.75" style="1" customWidth="1"/>
    <col min="24" max="16382" width="9" style="1"/>
    <col min="16383" max="16384" width="9" style="4"/>
  </cols>
  <sheetData>
    <row r="1" s="1" customFormat="1" spans="1:17">
      <c r="A1" s="5" t="s">
        <v>26</v>
      </c>
      <c r="B1" s="6"/>
      <c r="C1" s="6"/>
      <c r="D1" s="6"/>
      <c r="E1" s="7"/>
      <c r="F1" s="8"/>
      <c r="G1" s="7"/>
      <c r="H1" s="7"/>
      <c r="I1" s="7"/>
      <c r="J1" s="7"/>
      <c r="K1" s="34"/>
      <c r="L1" s="34"/>
      <c r="M1" s="34"/>
      <c r="N1" s="34"/>
      <c r="O1" s="34"/>
      <c r="P1" s="35"/>
      <c r="Q1" s="34"/>
    </row>
    <row r="2" s="1" customFormat="1" ht="20.25" customHeight="1" spans="1:17">
      <c r="A2" s="9" t="s">
        <v>27</v>
      </c>
      <c r="B2" s="10"/>
      <c r="C2" s="10"/>
      <c r="D2" s="10"/>
      <c r="E2" s="10"/>
      <c r="F2" s="11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="1" customFormat="1" ht="26.1" customHeight="1" spans="1:17">
      <c r="A3" s="12" t="s">
        <v>2</v>
      </c>
      <c r="B3" s="12" t="s">
        <v>3</v>
      </c>
      <c r="C3" s="13" t="s">
        <v>4</v>
      </c>
      <c r="D3" s="13" t="s">
        <v>5</v>
      </c>
      <c r="E3" s="14"/>
      <c r="F3" s="15"/>
      <c r="G3" s="14"/>
      <c r="H3" s="14"/>
      <c r="I3" s="14"/>
      <c r="J3" s="14"/>
      <c r="K3" s="14"/>
      <c r="L3" s="14"/>
      <c r="M3" s="36"/>
      <c r="N3" s="37" t="s">
        <v>6</v>
      </c>
      <c r="O3" s="38"/>
      <c r="P3" s="39" t="s">
        <v>28</v>
      </c>
      <c r="Q3" s="46" t="s">
        <v>8</v>
      </c>
    </row>
    <row r="4" s="1" customFormat="1" ht="61" customHeight="1" spans="1:17">
      <c r="A4" s="16"/>
      <c r="B4" s="17"/>
      <c r="C4" s="18"/>
      <c r="D4" s="18"/>
      <c r="E4" s="19" t="s">
        <v>29</v>
      </c>
      <c r="F4" s="20" t="s">
        <v>30</v>
      </c>
      <c r="G4" s="21" t="s">
        <v>31</v>
      </c>
      <c r="H4" s="19" t="s">
        <v>32</v>
      </c>
      <c r="I4" s="19" t="s">
        <v>33</v>
      </c>
      <c r="J4" s="19" t="s">
        <v>34</v>
      </c>
      <c r="K4" s="21" t="s">
        <v>35</v>
      </c>
      <c r="L4" s="21" t="s">
        <v>36</v>
      </c>
      <c r="M4" s="21" t="s">
        <v>37</v>
      </c>
      <c r="N4" s="21" t="s">
        <v>15</v>
      </c>
      <c r="O4" s="21" t="s">
        <v>38</v>
      </c>
      <c r="P4" s="40"/>
      <c r="Q4" s="47"/>
    </row>
    <row r="5" s="1" customFormat="1" ht="50" customHeight="1" spans="1:17">
      <c r="A5" s="22">
        <v>1</v>
      </c>
      <c r="B5" s="23" t="s">
        <v>39</v>
      </c>
      <c r="C5" s="23" t="s">
        <v>40</v>
      </c>
      <c r="D5" s="18" t="s">
        <v>41</v>
      </c>
      <c r="E5" s="24" t="s">
        <v>42</v>
      </c>
      <c r="F5" s="25">
        <v>16</v>
      </c>
      <c r="G5" s="25">
        <v>280</v>
      </c>
      <c r="H5" s="25">
        <v>280</v>
      </c>
      <c r="I5" s="27">
        <f t="shared" ref="I5:I7" si="0">H5*F5</f>
        <v>4480</v>
      </c>
      <c r="J5" s="30">
        <v>1924.8</v>
      </c>
      <c r="K5" s="41">
        <v>6.874</v>
      </c>
      <c r="L5" s="30">
        <v>30796.8</v>
      </c>
      <c r="M5" s="30">
        <v>35082.59</v>
      </c>
      <c r="N5" s="25">
        <v>16</v>
      </c>
      <c r="O5" s="30">
        <v>28701.12</v>
      </c>
      <c r="P5" s="30">
        <v>33259.49</v>
      </c>
      <c r="Q5" s="48"/>
    </row>
    <row r="6" s="1" customFormat="1" ht="50" customHeight="1" spans="1:18">
      <c r="A6" s="22">
        <v>2</v>
      </c>
      <c r="B6" s="23" t="s">
        <v>43</v>
      </c>
      <c r="C6" s="23" t="s">
        <v>44</v>
      </c>
      <c r="D6" s="18" t="s">
        <v>45</v>
      </c>
      <c r="E6" s="24" t="s">
        <v>46</v>
      </c>
      <c r="F6" s="25">
        <v>17</v>
      </c>
      <c r="G6" s="25">
        <v>168</v>
      </c>
      <c r="H6" s="25">
        <v>168</v>
      </c>
      <c r="I6" s="27">
        <f t="shared" si="0"/>
        <v>2856</v>
      </c>
      <c r="J6" s="30">
        <v>1191.36</v>
      </c>
      <c r="K6" s="41">
        <v>7.091</v>
      </c>
      <c r="L6" s="30">
        <v>20253.12</v>
      </c>
      <c r="M6" s="30">
        <v>22358.61</v>
      </c>
      <c r="N6" s="25">
        <v>17</v>
      </c>
      <c r="O6" s="30">
        <v>18579.36</v>
      </c>
      <c r="P6" s="30">
        <v>22295.27</v>
      </c>
      <c r="Q6" s="48"/>
      <c r="R6" s="49"/>
    </row>
    <row r="7" s="1" customFormat="1" ht="50" customHeight="1" spans="1:17">
      <c r="A7" s="22">
        <v>3</v>
      </c>
      <c r="B7" s="23" t="s">
        <v>43</v>
      </c>
      <c r="C7" s="23" t="s">
        <v>47</v>
      </c>
      <c r="D7" s="18" t="s">
        <v>48</v>
      </c>
      <c r="E7" s="24" t="s">
        <v>49</v>
      </c>
      <c r="F7" s="25">
        <v>11</v>
      </c>
      <c r="G7" s="25">
        <v>108</v>
      </c>
      <c r="H7" s="25">
        <v>108</v>
      </c>
      <c r="I7" s="27">
        <f t="shared" si="0"/>
        <v>1188</v>
      </c>
      <c r="J7" s="30">
        <v>673.92</v>
      </c>
      <c r="K7" s="41">
        <v>6.24</v>
      </c>
      <c r="L7" s="30">
        <v>7413.12</v>
      </c>
      <c r="M7" s="30">
        <v>6258.72</v>
      </c>
      <c r="N7" s="25">
        <v>11</v>
      </c>
      <c r="O7" s="30">
        <v>6221.28</v>
      </c>
      <c r="P7" s="30">
        <v>6221.28</v>
      </c>
      <c r="Q7" s="48" t="s">
        <v>50</v>
      </c>
    </row>
    <row r="8" s="1" customFormat="1" ht="50" customHeight="1" spans="1:17">
      <c r="A8" s="22">
        <v>4</v>
      </c>
      <c r="B8" s="23" t="s">
        <v>51</v>
      </c>
      <c r="C8" s="26" t="s">
        <v>44</v>
      </c>
      <c r="D8" s="18" t="s">
        <v>52</v>
      </c>
      <c r="E8" s="27">
        <v>35</v>
      </c>
      <c r="F8" s="25">
        <v>28</v>
      </c>
      <c r="G8" s="25">
        <v>280</v>
      </c>
      <c r="H8" s="25">
        <v>280</v>
      </c>
      <c r="I8" s="27">
        <v>7840</v>
      </c>
      <c r="J8" s="30">
        <v>1782.72</v>
      </c>
      <c r="K8" s="25">
        <v>6.367</v>
      </c>
      <c r="L8" s="30">
        <v>49916.16</v>
      </c>
      <c r="M8" s="30">
        <v>53481</v>
      </c>
      <c r="N8" s="25">
        <v>28</v>
      </c>
      <c r="O8" s="30">
        <v>44324.64</v>
      </c>
      <c r="P8" s="30">
        <v>53189.56</v>
      </c>
      <c r="Q8" s="30"/>
    </row>
    <row r="9" s="1" customFormat="1" ht="50" customHeight="1" spans="1:17">
      <c r="A9" s="22">
        <v>5</v>
      </c>
      <c r="B9" s="26" t="s">
        <v>53</v>
      </c>
      <c r="C9" s="26" t="s">
        <v>44</v>
      </c>
      <c r="D9" s="18" t="s">
        <v>54</v>
      </c>
      <c r="E9" s="27">
        <v>15</v>
      </c>
      <c r="F9" s="25">
        <v>1</v>
      </c>
      <c r="G9" s="25">
        <v>280</v>
      </c>
      <c r="H9" s="25">
        <v>280</v>
      </c>
      <c r="I9" s="27">
        <v>280</v>
      </c>
      <c r="J9" s="30">
        <v>1782.72</v>
      </c>
      <c r="K9" s="25">
        <v>6.367</v>
      </c>
      <c r="L9" s="30">
        <v>1782.72</v>
      </c>
      <c r="M9" s="30">
        <v>1987.2</v>
      </c>
      <c r="N9" s="25">
        <v>1</v>
      </c>
      <c r="O9" s="30">
        <v>1656</v>
      </c>
      <c r="P9" s="30">
        <v>1987.2</v>
      </c>
      <c r="Q9" s="48" t="s">
        <v>55</v>
      </c>
    </row>
    <row r="10" s="1" customFormat="1" ht="50" customHeight="1" spans="1:17">
      <c r="A10" s="22">
        <v>6</v>
      </c>
      <c r="B10" s="28" t="s">
        <v>56</v>
      </c>
      <c r="C10" s="23" t="s">
        <v>57</v>
      </c>
      <c r="D10" s="26" t="s">
        <v>58</v>
      </c>
      <c r="E10" s="27">
        <v>9</v>
      </c>
      <c r="F10" s="25">
        <v>6</v>
      </c>
      <c r="G10" s="25">
        <v>72</v>
      </c>
      <c r="H10" s="25">
        <v>72</v>
      </c>
      <c r="I10" s="27">
        <v>432</v>
      </c>
      <c r="J10" s="30">
        <v>684.48</v>
      </c>
      <c r="K10" s="25">
        <v>9.507</v>
      </c>
      <c r="L10" s="30">
        <v>4106.88</v>
      </c>
      <c r="M10" s="30">
        <v>4700.16</v>
      </c>
      <c r="N10" s="25">
        <v>6</v>
      </c>
      <c r="O10" s="30">
        <v>3906.24</v>
      </c>
      <c r="P10" s="30">
        <v>4687.49</v>
      </c>
      <c r="Q10" s="30"/>
    </row>
    <row r="11" s="1" customFormat="1" ht="50" customHeight="1" spans="1:17">
      <c r="A11" s="22">
        <v>7</v>
      </c>
      <c r="B11" s="29" t="s">
        <v>59</v>
      </c>
      <c r="C11" s="23" t="s">
        <v>57</v>
      </c>
      <c r="D11" s="26" t="s">
        <v>58</v>
      </c>
      <c r="E11" s="27">
        <v>9</v>
      </c>
      <c r="F11" s="25">
        <v>1</v>
      </c>
      <c r="G11" s="25">
        <v>72</v>
      </c>
      <c r="H11" s="25">
        <v>72</v>
      </c>
      <c r="I11" s="27">
        <v>72</v>
      </c>
      <c r="J11" s="30">
        <v>684.48</v>
      </c>
      <c r="K11" s="25">
        <v>9.507</v>
      </c>
      <c r="L11" s="30">
        <v>684.48</v>
      </c>
      <c r="M11" s="30">
        <v>821.38</v>
      </c>
      <c r="N11" s="25">
        <v>1</v>
      </c>
      <c r="O11" s="30">
        <v>684.48</v>
      </c>
      <c r="P11" s="30">
        <v>821.38</v>
      </c>
      <c r="Q11" s="48" t="s">
        <v>55</v>
      </c>
    </row>
    <row r="12" s="1" customFormat="1" ht="50" customHeight="1" spans="1:17">
      <c r="A12" s="22">
        <v>8</v>
      </c>
      <c r="B12" s="23" t="s">
        <v>60</v>
      </c>
      <c r="C12" s="23" t="s">
        <v>61</v>
      </c>
      <c r="D12" s="26" t="s">
        <v>62</v>
      </c>
      <c r="E12" s="25">
        <v>10</v>
      </c>
      <c r="F12" s="25">
        <v>23</v>
      </c>
      <c r="G12" s="25">
        <v>80</v>
      </c>
      <c r="H12" s="25">
        <v>80</v>
      </c>
      <c r="I12" s="27">
        <f>H12*F12</f>
        <v>1840</v>
      </c>
      <c r="J12" s="30">
        <v>726.72</v>
      </c>
      <c r="K12" s="42">
        <v>12.5</v>
      </c>
      <c r="L12" s="30">
        <v>16714.56</v>
      </c>
      <c r="M12" s="30">
        <v>19746.94</v>
      </c>
      <c r="N12" s="25">
        <v>23</v>
      </c>
      <c r="O12" s="30">
        <v>16455.84</v>
      </c>
      <c r="P12" s="30">
        <v>19746.94</v>
      </c>
      <c r="Q12" s="30"/>
    </row>
    <row r="13" s="1" customFormat="1" ht="25" customHeight="1" spans="1:17">
      <c r="A13" s="23" t="s">
        <v>25</v>
      </c>
      <c r="B13" s="26"/>
      <c r="C13" s="26"/>
      <c r="D13" s="26"/>
      <c r="E13" s="27"/>
      <c r="F13" s="25">
        <f>SUM(F5:F12)</f>
        <v>103</v>
      </c>
      <c r="G13" s="30"/>
      <c r="H13" s="30"/>
      <c r="I13" s="27"/>
      <c r="J13" s="30"/>
      <c r="K13" s="43"/>
      <c r="L13" s="30"/>
      <c r="M13" s="30"/>
      <c r="N13" s="25">
        <f t="shared" ref="N13:P13" si="1">SUM(N5:N12)</f>
        <v>103</v>
      </c>
      <c r="O13" s="30">
        <f t="shared" si="1"/>
        <v>120528.96</v>
      </c>
      <c r="P13" s="44">
        <f t="shared" si="1"/>
        <v>142208.61</v>
      </c>
      <c r="Q13" s="30"/>
    </row>
    <row r="14" s="1" customFormat="1" ht="33" customHeight="1" spans="3:16">
      <c r="C14" s="31"/>
      <c r="D14" s="32" t="s">
        <v>63</v>
      </c>
      <c r="E14" s="31"/>
      <c r="F14" s="31"/>
      <c r="I14" s="32" t="s">
        <v>64</v>
      </c>
      <c r="J14" s="31"/>
      <c r="K14" s="31"/>
      <c r="M14" s="45" t="s">
        <v>65</v>
      </c>
      <c r="O14" s="31"/>
      <c r="P14" s="3"/>
    </row>
    <row r="15" s="1" customFormat="1" spans="6:16">
      <c r="F15" s="2"/>
      <c r="P15" s="35"/>
    </row>
    <row r="16" s="1" customFormat="1" spans="6:16">
      <c r="F16" s="2"/>
      <c r="H16" s="33"/>
      <c r="P16" s="3"/>
    </row>
    <row r="17" s="1" customFormat="1" spans="6:16">
      <c r="F17" s="2"/>
      <c r="P17" s="3"/>
    </row>
    <row r="18" s="1" customFormat="1" spans="6:16">
      <c r="F18" s="2"/>
      <c r="P18" s="3"/>
    </row>
    <row r="19" s="1" customFormat="1" spans="6:16">
      <c r="F19" s="2"/>
      <c r="P19" s="3"/>
    </row>
  </sheetData>
  <mergeCells count="13">
    <mergeCell ref="A1:D1"/>
    <mergeCell ref="E1:G1"/>
    <mergeCell ref="A2:Q2"/>
    <mergeCell ref="E3:M3"/>
    <mergeCell ref="N3:O3"/>
    <mergeCell ref="D14:F14"/>
    <mergeCell ref="I14:K14"/>
    <mergeCell ref="A3:A4"/>
    <mergeCell ref="B3:B4"/>
    <mergeCell ref="C3:C4"/>
    <mergeCell ref="D3:D4"/>
    <mergeCell ref="P3:P4"/>
    <mergeCell ref="Q3:Q4"/>
  </mergeCells>
  <conditionalFormatting sqref="B11"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嘉尔的homie</cp:lastModifiedBy>
  <dcterms:created xsi:type="dcterms:W3CDTF">2022-09-15T03:04:00Z</dcterms:created>
  <dcterms:modified xsi:type="dcterms:W3CDTF">2025-01-07T02:56:33Z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67B79C5192294EF48BD3556D233AE300_13</vt:lpwstr>
  </property>
  <property fmtid="{D5CDD505-2E9C-101B-9397-08002B2CF9AE}" pid="3" name="KSOProductBuildVer">
    <vt:lpwstr>2052-12.1.0.19770</vt:lpwstr>
  </property>
</Properties>
</file>