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2045"/>
  </bookViews>
  <sheets>
    <sheet name="2025年11月24日" sheetId="17" r:id="rId1"/>
    <sheet name="Sheet5" sheetId="13" r:id="rId2"/>
  </sheets>
  <definedNames>
    <definedName name="_xlnm._FilterDatabase" localSheetId="0" hidden="1">'2025年11月24日'!$A$3:$P$21</definedName>
    <definedName name="_xlnm.Print_Titles" localSheetId="0">'2025年11月24日'!$1:$3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<sst xmlns="http://schemas.openxmlformats.org/spreadsheetml/2006/main" count="75" uniqueCount="54">
  <si>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2025年克什克腾旗部分衔接资金预算指标调剂明细表</t>
  </si>
  <si>
    <t>单位：万元</t>
  </si>
  <si>
    <t>序号</t>
  </si>
  <si>
    <t>拟追加资金项目名称</t>
  </si>
  <si>
    <t>拟下达预算单位</t>
  </si>
  <si>
    <t>批复金额</t>
  </si>
  <si>
    <t>竣工结算金额</t>
  </si>
  <si>
    <t>差额</t>
  </si>
  <si>
    <t>拟追加资金额度</t>
  </si>
  <si>
    <t>使用结余资金</t>
  </si>
  <si>
    <t>原资金预算单位</t>
  </si>
  <si>
    <t>原指标文号</t>
  </si>
  <si>
    <t>原预算项目名称</t>
  </si>
  <si>
    <t>功能分类</t>
  </si>
  <si>
    <t>预算级次</t>
  </si>
  <si>
    <t>系统收回金额
（元）</t>
  </si>
  <si>
    <t>收回指标文号</t>
  </si>
  <si>
    <t>原项目结余资金</t>
  </si>
  <si>
    <t>2025年浩来呼热苏木碌碡湾嘎查壮大嘎查村集体－耕地基础设施配套项目</t>
  </si>
  <si>
    <t>浩来呼热苏木人民政府</t>
  </si>
  <si>
    <t>旗农牧局</t>
  </si>
  <si>
    <t>克财指农〔2025〕307号</t>
  </si>
  <si>
    <t>2025年克什克腾旗每选肉食加工厂巩固提升项目</t>
  </si>
  <si>
    <t>21305巩固脱贫攻坚成果衔接乡村振兴</t>
  </si>
  <si>
    <t>自治区</t>
  </si>
  <si>
    <t>2025年浩来呼热苏木浩来呼热嘎查通组水泥路建设项目</t>
  </si>
  <si>
    <t>2025年新开地乡新道梁村通组水泥路建设项目</t>
  </si>
  <si>
    <t>新开地乡人民政府</t>
  </si>
  <si>
    <t>2025年万合永镇永明村食用菌产业园区提升改造项目</t>
  </si>
  <si>
    <t>万合永镇人民政府</t>
  </si>
  <si>
    <t>克财指农〔2025〕84号</t>
  </si>
  <si>
    <t>2025年克什克腾旗脱贫人口务工补助项目</t>
  </si>
  <si>
    <t>2025年芝瑞镇扶持发展新型嘎查村集体经济项目（二期）</t>
  </si>
  <si>
    <t>芝瑞镇人民政府</t>
  </si>
  <si>
    <t>2025年宇宙地镇新地村通组水泥路建设项目</t>
  </si>
  <si>
    <t>宇宙地镇人民政府</t>
  </si>
  <si>
    <t>2025年经棚镇呼必图村通组水泥路建设项目</t>
  </si>
  <si>
    <t>经棚镇人民政府</t>
  </si>
  <si>
    <t xml:space="preserve">2025年红山子乡天太永村旅游基础设施配套项目  </t>
  </si>
  <si>
    <t>红山子乡人民政府</t>
  </si>
  <si>
    <t>2025年新开地乡广华村中草药加工车间项目</t>
  </si>
  <si>
    <t>2025年新开地乡新道梁村杂粮深加工建设项目</t>
  </si>
  <si>
    <t>2025年经棚镇白土井子村草业综合开发巩固提升项目</t>
  </si>
  <si>
    <t>2025年克什克腾旗脱贫人口跨省务工一次性交通补贴项目</t>
  </si>
  <si>
    <t>2025年万合永镇大河村通组水泥路建设项目</t>
  </si>
  <si>
    <t>达来诺日镇人民政府</t>
  </si>
  <si>
    <t>克财指农〔2025〕564号</t>
  </si>
  <si>
    <t>2025年达来诺日镇草原旅游民宿建设项目</t>
  </si>
  <si>
    <t>2025年巴彦查干苏木巴彦高勒嘎查旅游民宿建设项目</t>
  </si>
  <si>
    <t>巴彦查干苏木人民政府</t>
  </si>
  <si>
    <t>2025年新开地乡新道梁村杂粮深加工项目</t>
  </si>
  <si>
    <t>2025年同兴镇努其宫村设施农业温室大棚项目</t>
  </si>
  <si>
    <t>同兴镇人民政府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</si>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</sst>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公文小标宋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0" zoomScaleNormal="80" workbookViewId="0">
      <pane ySplit="3" topLeftCell="A4" activePane="bottomLeft" state="frozen"/>
      <selection/>
      <selection pane="bottomLeft" activeCell="E6" sqref="E6"/>
    </sheetView>
  </sheetViews>
  <sheetFormatPr defaultColWidth="9" defaultRowHeight="13.5"/>
  <cols>
    <col min="1" max="1" width="9" style="1"/>
    <col min="2" max="2" width="30.25" style="1" customWidth="1"/>
    <col min="3" max="3" width="18.25" style="2" customWidth="1"/>
    <col min="4" max="6" width="18.25" style="1" customWidth="1"/>
    <col min="7" max="7" width="18.375" style="1" customWidth="1"/>
    <col min="8" max="8" width="17.5" style="2" customWidth="1"/>
    <col min="9" max="9" width="13.375" style="1" customWidth="1"/>
    <col min="10" max="10" width="11.5" style="1" customWidth="1"/>
    <col min="11" max="11" width="17.75" style="1" customWidth="1"/>
    <col min="12" max="12" width="12.0333333333333" style="1" customWidth="1"/>
    <col min="13" max="13" width="16.125" style="1" customWidth="1"/>
    <col min="14" max="14" width="23.5916666666667" style="1" customWidth="1"/>
    <col min="15" max="15" width="17.1833333333333" style="1" hidden="1" customWidth="1"/>
    <col min="16" max="16" width="13.7416666666667" style="1" hidden="1" customWidth="1"/>
    <col min="17" max="16384" width="9" style="1"/>
  </cols>
  <sheetData>
    <row r="1" ht="25.5" spans="1:16">
      <c r="A1" s="3" t="s">
        <v>0</v>
      </c>
      <c r="B1" s="3"/>
      <c r="C1" s="4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</row>
    <row r="2" spans="1:16">
      <c r="A2" s="5"/>
      <c r="B2" s="5"/>
      <c r="C2" s="6"/>
      <c r="D2" s="5"/>
      <c r="E2" s="5"/>
      <c r="F2" s="5"/>
      <c r="G2" s="6"/>
      <c r="H2" s="6"/>
      <c r="I2" s="5"/>
      <c r="J2" s="5"/>
      <c r="K2" s="5" t="s">
        <v>1</v>
      </c>
      <c r="L2" s="5"/>
      <c r="M2" s="5"/>
      <c r="N2" s="5"/>
      <c r="O2" s="5"/>
      <c r="P2" s="5"/>
    </row>
    <row r="3" ht="45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  <c r="P3" s="10" t="s">
        <v>17</v>
      </c>
    </row>
    <row r="4" s="1" customFormat="1" ht="62" customHeight="1" spans="1:16">
      <c r="A4" s="11">
        <v>1</v>
      </c>
      <c r="B4" s="12" t="s">
        <v>18</v>
      </c>
      <c r="C4" s="12" t="s">
        <v>19</v>
      </c>
      <c r="D4" s="13">
        <v>61</v>
      </c>
      <c r="E4" s="13">
        <v>67.957163</v>
      </c>
      <c r="F4" s="13">
        <f t="shared" ref="F4:F19" si="0">E4-D4</f>
        <v>6.95716299999999</v>
      </c>
      <c r="G4" s="12">
        <v>6.957163</v>
      </c>
      <c r="H4" s="12">
        <v>6.957163</v>
      </c>
      <c r="I4" s="12" t="s">
        <v>20</v>
      </c>
      <c r="J4" s="12" t="s">
        <v>21</v>
      </c>
      <c r="K4" s="13" t="s">
        <v>22</v>
      </c>
      <c r="L4" s="13" t="s">
        <v>23</v>
      </c>
      <c r="M4" s="13" t="s">
        <v>24</v>
      </c>
      <c r="N4" s="12">
        <v>39.545837</v>
      </c>
      <c r="O4" s="9"/>
      <c r="P4" s="14"/>
    </row>
    <row r="5" ht="62" customHeight="1" spans="1:16">
      <c r="A5" s="11">
        <v>2</v>
      </c>
      <c r="B5" s="15" t="s">
        <v>25</v>
      </c>
      <c r="C5" s="12" t="s">
        <v>19</v>
      </c>
      <c r="D5" s="16">
        <v>130</v>
      </c>
      <c r="E5" s="16">
        <v>162.144783</v>
      </c>
      <c r="F5" s="13">
        <f t="shared" si="0"/>
        <v>32.144783</v>
      </c>
      <c r="G5" s="16">
        <v>29.093822</v>
      </c>
      <c r="H5" s="16">
        <v>29.093822</v>
      </c>
      <c r="I5" s="12"/>
      <c r="J5" s="12"/>
      <c r="K5" s="13"/>
      <c r="L5" s="13"/>
      <c r="M5" s="13"/>
      <c r="N5" s="12"/>
      <c r="O5" s="17"/>
      <c r="P5" s="18"/>
    </row>
    <row r="6" ht="62" customHeight="1" spans="1:16">
      <c r="A6" s="11">
        <v>3</v>
      </c>
      <c r="B6" s="15" t="s">
        <v>26</v>
      </c>
      <c r="C6" s="15" t="s">
        <v>27</v>
      </c>
      <c r="D6" s="16">
        <v>218</v>
      </c>
      <c r="E6" s="16">
        <v>237.89</v>
      </c>
      <c r="F6" s="13">
        <f t="shared" si="0"/>
        <v>19.89</v>
      </c>
      <c r="G6" s="16">
        <v>3.494852</v>
      </c>
      <c r="H6" s="16">
        <v>3.494852</v>
      </c>
      <c r="I6" s="12"/>
      <c r="J6" s="12"/>
      <c r="K6" s="13"/>
      <c r="L6" s="13"/>
      <c r="M6" s="13"/>
      <c r="N6" s="12"/>
      <c r="O6" s="19"/>
      <c r="P6" s="20"/>
    </row>
    <row r="7" ht="62" customHeight="1" spans="1:16">
      <c r="A7" s="11">
        <v>4</v>
      </c>
      <c r="B7" s="15" t="s">
        <v>28</v>
      </c>
      <c r="C7" s="15" t="s">
        <v>29</v>
      </c>
      <c r="D7" s="16">
        <v>46</v>
      </c>
      <c r="E7" s="16">
        <v>51.2295</v>
      </c>
      <c r="F7" s="13">
        <f t="shared" si="0"/>
        <v>5.2295</v>
      </c>
      <c r="G7" s="16">
        <v>5.2295</v>
      </c>
      <c r="H7" s="15">
        <v>5.2295</v>
      </c>
      <c r="I7" s="15" t="s">
        <v>20</v>
      </c>
      <c r="J7" s="15" t="s">
        <v>30</v>
      </c>
      <c r="K7" s="15" t="s">
        <v>31</v>
      </c>
      <c r="L7" s="15" t="s">
        <v>23</v>
      </c>
      <c r="M7" s="15" t="s">
        <v>24</v>
      </c>
      <c r="N7" s="15">
        <v>53.92</v>
      </c>
      <c r="O7" s="21"/>
      <c r="P7" s="22"/>
    </row>
    <row r="8" ht="62" customHeight="1" spans="1:16">
      <c r="A8" s="11">
        <v>5</v>
      </c>
      <c r="B8" s="15" t="s">
        <v>32</v>
      </c>
      <c r="C8" s="15" t="s">
        <v>33</v>
      </c>
      <c r="D8" s="16">
        <v>50</v>
      </c>
      <c r="E8" s="16">
        <v>56.767878</v>
      </c>
      <c r="F8" s="13">
        <f t="shared" si="0"/>
        <v>6.767878</v>
      </c>
      <c r="G8" s="16">
        <v>6.767878</v>
      </c>
      <c r="H8" s="15">
        <v>6.767878</v>
      </c>
      <c r="I8" s="15"/>
      <c r="J8" s="15"/>
      <c r="K8" s="15"/>
      <c r="L8" s="15"/>
      <c r="M8" s="15"/>
      <c r="N8" s="15"/>
      <c r="O8" s="21"/>
      <c r="P8" s="23"/>
    </row>
    <row r="9" ht="62" customHeight="1" spans="1:16">
      <c r="A9" s="11">
        <v>6</v>
      </c>
      <c r="B9" s="15" t="s">
        <v>34</v>
      </c>
      <c r="C9" s="15" t="s">
        <v>35</v>
      </c>
      <c r="D9" s="16">
        <v>130</v>
      </c>
      <c r="E9" s="16">
        <v>140.862525</v>
      </c>
      <c r="F9" s="13">
        <f t="shared" si="0"/>
        <v>10.862525</v>
      </c>
      <c r="G9" s="16">
        <v>6.6</v>
      </c>
      <c r="H9" s="15">
        <v>6.6</v>
      </c>
      <c r="I9" s="15"/>
      <c r="J9" s="15"/>
      <c r="K9" s="15"/>
      <c r="L9" s="15"/>
      <c r="M9" s="15"/>
      <c r="N9" s="15"/>
      <c r="O9" s="21"/>
      <c r="P9" s="23"/>
    </row>
    <row r="10" ht="62" customHeight="1" spans="1:16">
      <c r="A10" s="11">
        <v>7</v>
      </c>
      <c r="B10" s="15" t="s">
        <v>36</v>
      </c>
      <c r="C10" s="15" t="s">
        <v>37</v>
      </c>
      <c r="D10" s="16">
        <v>17</v>
      </c>
      <c r="E10" s="16">
        <v>20.786936</v>
      </c>
      <c r="F10" s="13">
        <f t="shared" si="0"/>
        <v>3.786936</v>
      </c>
      <c r="G10" s="16">
        <v>3.1</v>
      </c>
      <c r="H10" s="15">
        <v>3.1</v>
      </c>
      <c r="I10" s="15"/>
      <c r="J10" s="15"/>
      <c r="K10" s="15"/>
      <c r="L10" s="15"/>
      <c r="M10" s="15"/>
      <c r="N10" s="15"/>
      <c r="O10" s="21"/>
      <c r="P10" s="23"/>
    </row>
    <row r="11" ht="62" customHeight="1" spans="1:16">
      <c r="A11" s="11">
        <v>8</v>
      </c>
      <c r="B11" s="15" t="s">
        <v>38</v>
      </c>
      <c r="C11" s="15" t="s">
        <v>39</v>
      </c>
      <c r="D11" s="16">
        <v>238</v>
      </c>
      <c r="E11" s="16">
        <v>248.556097</v>
      </c>
      <c r="F11" s="13">
        <f t="shared" si="0"/>
        <v>10.556097</v>
      </c>
      <c r="G11" s="16">
        <v>3</v>
      </c>
      <c r="H11" s="15">
        <v>3</v>
      </c>
      <c r="I11" s="15"/>
      <c r="J11" s="15"/>
      <c r="K11" s="15"/>
      <c r="L11" s="15"/>
      <c r="M11" s="15"/>
      <c r="N11" s="15"/>
      <c r="O11" s="21"/>
      <c r="P11" s="23"/>
    </row>
    <row r="12" ht="62" customHeight="1" spans="1:16">
      <c r="A12" s="11">
        <v>9</v>
      </c>
      <c r="B12" s="15" t="s">
        <v>40</v>
      </c>
      <c r="C12" s="15" t="s">
        <v>27</v>
      </c>
      <c r="D12" s="16">
        <v>179</v>
      </c>
      <c r="E12" s="16">
        <v>198.739553</v>
      </c>
      <c r="F12" s="13">
        <f t="shared" si="0"/>
        <v>19.739553</v>
      </c>
      <c r="G12" s="16">
        <v>19.739553</v>
      </c>
      <c r="H12" s="16">
        <v>19.739553</v>
      </c>
      <c r="I12" s="15"/>
      <c r="J12" s="15"/>
      <c r="K12" s="15"/>
      <c r="L12" s="15"/>
      <c r="M12" s="15"/>
      <c r="N12" s="15"/>
      <c r="O12" s="21"/>
      <c r="P12" s="23"/>
    </row>
    <row r="13" ht="62" customHeight="1" spans="1:16">
      <c r="A13" s="11">
        <v>10</v>
      </c>
      <c r="B13" s="15" t="s">
        <v>41</v>
      </c>
      <c r="C13" s="15" t="s">
        <v>27</v>
      </c>
      <c r="D13" s="16">
        <v>266</v>
      </c>
      <c r="E13" s="16">
        <v>299.088502</v>
      </c>
      <c r="F13" s="13">
        <f t="shared" si="0"/>
        <v>33.088502</v>
      </c>
      <c r="G13" s="16">
        <v>8.860447</v>
      </c>
      <c r="H13" s="16">
        <v>8.860447</v>
      </c>
      <c r="I13" s="15"/>
      <c r="J13" s="15"/>
      <c r="K13" s="15"/>
      <c r="L13" s="15"/>
      <c r="M13" s="15"/>
      <c r="N13" s="15"/>
      <c r="O13" s="21"/>
      <c r="P13" s="23"/>
    </row>
    <row r="14" ht="62" customHeight="1" spans="1:16">
      <c r="A14" s="11">
        <v>11</v>
      </c>
      <c r="B14" s="15" t="s">
        <v>42</v>
      </c>
      <c r="C14" s="15" t="s">
        <v>37</v>
      </c>
      <c r="D14" s="16">
        <v>144</v>
      </c>
      <c r="E14" s="16">
        <v>179.2</v>
      </c>
      <c r="F14" s="13">
        <f t="shared" si="0"/>
        <v>35.2</v>
      </c>
      <c r="G14" s="15">
        <v>0.622622000000007</v>
      </c>
      <c r="H14" s="15">
        <v>0.622622000000007</v>
      </c>
      <c r="I14" s="15"/>
      <c r="J14" s="15"/>
      <c r="K14" s="15"/>
      <c r="L14" s="15"/>
      <c r="M14" s="15"/>
      <c r="N14" s="15"/>
      <c r="O14" s="21"/>
      <c r="P14" s="24"/>
    </row>
    <row r="15" ht="95" customHeight="1" spans="1:16">
      <c r="A15" s="11">
        <v>12</v>
      </c>
      <c r="B15" s="15" t="s">
        <v>42</v>
      </c>
      <c r="C15" s="15" t="s">
        <v>37</v>
      </c>
      <c r="D15" s="16">
        <v>144</v>
      </c>
      <c r="E15" s="16">
        <v>179.2</v>
      </c>
      <c r="F15" s="13">
        <f t="shared" si="0"/>
        <v>35.2</v>
      </c>
      <c r="G15" s="16">
        <v>4.26</v>
      </c>
      <c r="H15" s="15">
        <v>4.26</v>
      </c>
      <c r="I15" s="25" t="s">
        <v>20</v>
      </c>
      <c r="J15" s="25" t="s">
        <v>30</v>
      </c>
      <c r="K15" s="25" t="s">
        <v>43</v>
      </c>
      <c r="L15" s="15" t="s">
        <v>23</v>
      </c>
      <c r="M15" s="13" t="s">
        <v>24</v>
      </c>
      <c r="N15" s="26">
        <v>4.26</v>
      </c>
      <c r="O15" s="21"/>
      <c r="P15" s="27"/>
    </row>
    <row r="16" ht="62" customHeight="1" spans="1:16">
      <c r="A16" s="11">
        <v>13</v>
      </c>
      <c r="B16" s="15" t="s">
        <v>44</v>
      </c>
      <c r="C16" s="15" t="s">
        <v>29</v>
      </c>
      <c r="D16" s="16">
        <v>56</v>
      </c>
      <c r="E16" s="16">
        <v>75.68</v>
      </c>
      <c r="F16" s="13">
        <f t="shared" si="0"/>
        <v>19.68</v>
      </c>
      <c r="G16" s="16">
        <v>17</v>
      </c>
      <c r="H16" s="15">
        <v>17</v>
      </c>
      <c r="I16" s="15" t="s">
        <v>45</v>
      </c>
      <c r="J16" s="15" t="s">
        <v>46</v>
      </c>
      <c r="K16" s="15" t="s">
        <v>47</v>
      </c>
      <c r="L16" s="15" t="s">
        <v>23</v>
      </c>
      <c r="M16" s="13" t="s">
        <v>24</v>
      </c>
      <c r="N16" s="16">
        <v>104</v>
      </c>
      <c r="O16" s="28"/>
      <c r="P16" s="29"/>
    </row>
    <row r="17" ht="62" customHeight="1" spans="1:16">
      <c r="A17" s="11">
        <v>14</v>
      </c>
      <c r="B17" s="15" t="s">
        <v>48</v>
      </c>
      <c r="C17" s="15" t="s">
        <v>49</v>
      </c>
      <c r="D17" s="16">
        <v>124</v>
      </c>
      <c r="E17" s="16">
        <v>131</v>
      </c>
      <c r="F17" s="13">
        <f t="shared" si="0"/>
        <v>7</v>
      </c>
      <c r="G17" s="16">
        <v>2.7</v>
      </c>
      <c r="H17" s="15">
        <v>2.7</v>
      </c>
      <c r="I17" s="15"/>
      <c r="J17" s="15"/>
      <c r="K17" s="15"/>
      <c r="L17" s="15"/>
      <c r="M17" s="13"/>
      <c r="N17" s="16"/>
      <c r="O17" s="21"/>
      <c r="P17" s="30"/>
    </row>
    <row r="18" ht="62" customHeight="1" spans="1:16">
      <c r="A18" s="11">
        <v>15</v>
      </c>
      <c r="B18" s="15" t="s">
        <v>42</v>
      </c>
      <c r="C18" s="15" t="s">
        <v>37</v>
      </c>
      <c r="D18" s="16">
        <v>144</v>
      </c>
      <c r="E18" s="16">
        <v>179.2</v>
      </c>
      <c r="F18" s="13">
        <f t="shared" si="0"/>
        <v>35.2</v>
      </c>
      <c r="G18" s="15">
        <f>25.527474-0.622622</f>
        <v>24.904852</v>
      </c>
      <c r="H18" s="15">
        <f>25.527474-0.622622</f>
        <v>24.904852</v>
      </c>
      <c r="I18" s="15"/>
      <c r="J18" s="15"/>
      <c r="K18" s="15"/>
      <c r="L18" s="15"/>
      <c r="M18" s="13"/>
      <c r="N18" s="16"/>
      <c r="O18" s="21"/>
      <c r="P18" s="30"/>
    </row>
    <row r="19" ht="62" customHeight="1" spans="1:16">
      <c r="A19" s="11">
        <v>16</v>
      </c>
      <c r="B19" s="15" t="s">
        <v>26</v>
      </c>
      <c r="C19" s="15" t="s">
        <v>27</v>
      </c>
      <c r="D19" s="16">
        <v>218</v>
      </c>
      <c r="E19" s="16">
        <v>237.89</v>
      </c>
      <c r="F19" s="13">
        <f t="shared" si="0"/>
        <v>19.89</v>
      </c>
      <c r="G19" s="16">
        <v>16.395148</v>
      </c>
      <c r="H19" s="16">
        <v>16.395148</v>
      </c>
      <c r="I19" s="15"/>
      <c r="J19" s="15"/>
      <c r="K19" s="15"/>
      <c r="L19" s="15"/>
      <c r="M19" s="13"/>
      <c r="N19" s="16"/>
      <c r="O19" s="21"/>
      <c r="P19" s="30"/>
    </row>
    <row r="20" s="1" customFormat="1" ht="44" customHeight="1" spans="1:16">
      <c r="A20" s="11">
        <v>17</v>
      </c>
      <c r="B20" s="15" t="s">
        <v>50</v>
      </c>
      <c r="C20" s="15" t="s">
        <v>27</v>
      </c>
      <c r="D20" s="16">
        <v>274.860447</v>
      </c>
      <c r="E20" s="16">
        <v>299.088502</v>
      </c>
      <c r="F20" s="16">
        <v>24.228055</v>
      </c>
      <c r="G20" s="16">
        <v>19</v>
      </c>
      <c r="H20" s="15">
        <v>19</v>
      </c>
      <c r="I20" s="15"/>
      <c r="J20" s="15"/>
      <c r="K20" s="15"/>
      <c r="L20" s="15"/>
      <c r="M20" s="13"/>
      <c r="N20" s="16"/>
      <c r="O20" s="21"/>
      <c r="P20" s="30"/>
    </row>
    <row r="21" s="1" customFormat="1" ht="44" customHeight="1" spans="1:16">
      <c r="A21" s="11">
        <v>18</v>
      </c>
      <c r="B21" s="15" t="s">
        <v>51</v>
      </c>
      <c r="C21" s="15" t="s">
        <v>52</v>
      </c>
      <c r="D21" s="16">
        <v>100</v>
      </c>
      <c r="E21" s="16">
        <v>128.258098</v>
      </c>
      <c r="F21" s="16">
        <v>28.258098</v>
      </c>
      <c r="G21" s="16">
        <v>24</v>
      </c>
      <c r="H21" s="15">
        <v>24</v>
      </c>
      <c r="I21" s="15"/>
      <c r="J21" s="15"/>
      <c r="K21" s="15"/>
      <c r="L21" s="15"/>
      <c r="M21" s="13"/>
      <c r="N21" s="16"/>
      <c r="O21" s="21"/>
      <c r="P21" s="31"/>
    </row>
    <row r="22" ht="20.25" spans="1:16">
      <c r="A22" s="32" t="s">
        <v>53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6">
        <f>SUM(N4:N21)</f>
        <v>201.725837</v>
      </c>
    </row>
    <row r="23" spans="1:16">
      <c r="B23" s="2"/>
    </row>
    <row r="24" spans="1:16">
      <c r="B24" s="2"/>
    </row>
  </sheetData>
  <mergeCells count="24">
    <mergeCell ref="A1:P1"/>
    <mergeCell ref="A22:M22"/>
    <mergeCell ref="I4:I6"/>
    <mergeCell ref="I7:I14"/>
    <mergeCell ref="I16:I21"/>
    <mergeCell ref="J4:J6"/>
    <mergeCell ref="J7:J14"/>
    <mergeCell ref="J16:J21"/>
    <mergeCell ref="K4:K6"/>
    <mergeCell ref="K7:K14"/>
    <mergeCell ref="K16:K21"/>
    <mergeCell ref="L4:L6"/>
    <mergeCell ref="L7:L14"/>
    <mergeCell ref="L16:L21"/>
    <mergeCell ref="M4:M6"/>
    <mergeCell ref="M7:M14"/>
    <mergeCell ref="M16:M21"/>
    <mergeCell ref="N4:N6"/>
    <mergeCell ref="N7:N14"/>
    <mergeCell ref="N16:N21"/>
    <mergeCell ref="O4:O6"/>
    <mergeCell ref="P4:P6"/>
    <mergeCell ref="P7:P14"/>
    <mergeCell ref="P16:P21"/>
  </mergeCells>
  <pageMargins left="0.314583333333333" right="0.314583333333333" top="0.550694444444444" bottom="0.354166666666667" header="0.5" footer="0.196527777777778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2025年11月24日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ōóǒò</cp:lastModifiedBy>
  <dcterms:created xsi:type="dcterms:W3CDTF">2025-08-11T03:25:00Z</dcterms:created>
  <dcterms:modified xsi:type="dcterms:W3CDTF">2026-01-09T02:18:17Z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C0486067C5CE4D4B9634C5BF25EE0D97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