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Sheet1!$A$2:$M$24</definedName>
    <definedName name="_xlnm.Print_Area" localSheetId="0">Sheet1!$A$1:$J$24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<sst xmlns="http://schemas.openxmlformats.org/spreadsheetml/2006/main" count="113" uniqueCount="109">
  <si>
    <t>2026年1月份公益性岗位补贴发放汇总表</t>
  </si>
  <si>
    <t>序号</t>
  </si>
  <si>
    <t>单位名称</t>
  </si>
  <si>
    <t>开户银行</t>
  </si>
  <si>
    <t>开户行卡号</t>
  </si>
  <si>
    <t>联系人</t>
  </si>
  <si>
    <t>电话号码</t>
  </si>
  <si>
    <t>合计人数</t>
  </si>
  <si>
    <t>城镇公岗</t>
  </si>
  <si>
    <t>合计补贴金额</t>
  </si>
  <si>
    <t>人数</t>
  </si>
  <si>
    <t>岗位补贴金额</t>
  </si>
  <si>
    <t>克什克腾旗经棚第一实验小学</t>
  </si>
  <si>
    <t>中国建设银行有限公司克什克腾旗支行</t>
  </si>
  <si>
    <t>150016*******0000287</t>
  </si>
  <si>
    <t>呼斯楞</t>
  </si>
  <si>
    <t>137****0193</t>
  </si>
  <si>
    <t>克什克腾旗经棚第二小学</t>
  </si>
  <si>
    <t>中国工商银行克什克腾旗支行</t>
  </si>
  <si>
    <t>060502*******438087</t>
  </si>
  <si>
    <t>王晓龙</t>
  </si>
  <si>
    <t>152****8274</t>
  </si>
  <si>
    <t>克什克腾旗红山子乡人民政府</t>
  </si>
  <si>
    <t>内蒙古克什克腾农村商业银行股份有限公司</t>
  </si>
  <si>
    <t>181945*******200009200</t>
  </si>
  <si>
    <t>沈春旭</t>
  </si>
  <si>
    <t>186****6118</t>
  </si>
  <si>
    <t>克什克腾旗达来诺日镇人民政府</t>
  </si>
  <si>
    <t>内蒙古克什克腾农村商业银行股份有限公司
达来诺日支行</t>
  </si>
  <si>
    <t>181945*******100002400</t>
  </si>
  <si>
    <t>格根塔拉</t>
  </si>
  <si>
    <t>151****4770</t>
  </si>
  <si>
    <t>克什克腾旗宇宙地镇人民政府</t>
  </si>
  <si>
    <t>内蒙古克什克腾农村商业银行股份有限公司
宇宙地支行</t>
  </si>
  <si>
    <t>181945*******100009100</t>
  </si>
  <si>
    <t>李玉杰</t>
  </si>
  <si>
    <t>158****2659</t>
  </si>
  <si>
    <t>克什克腾旗万合永镇人民政府</t>
  </si>
  <si>
    <t>内蒙古克什克腾农村商业银行股份有限公司
万合永支行</t>
  </si>
  <si>
    <t>181945*******000001800</t>
  </si>
  <si>
    <t>张满</t>
  </si>
  <si>
    <t>138****2376</t>
  </si>
  <si>
    <t>克什克腾旗芝瑞镇人民政府</t>
  </si>
  <si>
    <t>内蒙古克什克腾农村商业银行股份有限公司
芝瑞支行</t>
  </si>
  <si>
    <t>181945*******100007500</t>
  </si>
  <si>
    <t>杜婧怡</t>
  </si>
  <si>
    <t>155****7880</t>
  </si>
  <si>
    <t>克什克腾旗巴彦查干苏木人民政府</t>
  </si>
  <si>
    <t>内蒙古克什克腾农村商业银行股份有限公司
巴彦查干支行</t>
  </si>
  <si>
    <t>181945*******100004100</t>
  </si>
  <si>
    <t>其木乐格</t>
  </si>
  <si>
    <t>155****0091</t>
  </si>
  <si>
    <t>克什克腾旗达日罕乌拉苏木人民政府</t>
  </si>
  <si>
    <t>克什克腾农村商业银行股份有限公司营业部</t>
  </si>
  <si>
    <t>181945*******100003100</t>
  </si>
  <si>
    <t>永全</t>
  </si>
  <si>
    <t>138****1037</t>
  </si>
  <si>
    <t>克什克腾旗经棚镇人民政府</t>
  </si>
  <si>
    <t>内蒙古克什克腾农村商业银行股份有限公司
经棚支行</t>
  </si>
  <si>
    <t>470050*******000003313</t>
  </si>
  <si>
    <t>张伟杰</t>
  </si>
  <si>
    <t>158****0360</t>
  </si>
  <si>
    <t>克什克腾旗残疾人联合会</t>
  </si>
  <si>
    <t>内蒙古克什克腾旗农村商业银行股份有限公司营业部</t>
  </si>
  <si>
    <t>181945*******100019700</t>
  </si>
  <si>
    <t>梁英</t>
  </si>
  <si>
    <t>150****2567</t>
  </si>
  <si>
    <t>克什克腾旗市场监督管理局</t>
  </si>
  <si>
    <t>中国建设银行股份有限公司克什克腾旗支行</t>
  </si>
  <si>
    <t>150501*******0000374</t>
  </si>
  <si>
    <t>李岩欣</t>
  </si>
  <si>
    <t>136****3050</t>
  </si>
  <si>
    <t>中共克什克腾旗委员会组织部</t>
  </si>
  <si>
    <t>克什克腾农商银行营业部</t>
  </si>
  <si>
    <t>470030*******000078448</t>
  </si>
  <si>
    <t>哈斯</t>
  </si>
  <si>
    <t>138****7133</t>
  </si>
  <si>
    <t>克什克腾旗妇幼保健院</t>
  </si>
  <si>
    <t>150501*******0000039</t>
  </si>
  <si>
    <t>刘子燕</t>
  </si>
  <si>
    <t>138****1677</t>
  </si>
  <si>
    <t>克什克腾旗社会保险事业服务中心</t>
  </si>
  <si>
    <t>150016*******0002348</t>
  </si>
  <si>
    <t>邢通</t>
  </si>
  <si>
    <t>185****9026</t>
  </si>
  <si>
    <t>克什克腾旗政务服务与数据管理局</t>
  </si>
  <si>
    <t>150501*******0000693</t>
  </si>
  <si>
    <t>王磊</t>
  </si>
  <si>
    <t>526****</t>
  </si>
  <si>
    <t>克什克腾旗热水开发区中心卫生院</t>
  </si>
  <si>
    <t>克什克腾旗热水农村信用合作社</t>
  </si>
  <si>
    <t>470270*******000008222</t>
  </si>
  <si>
    <t>石晓敏</t>
  </si>
  <si>
    <t>159****4962</t>
  </si>
  <si>
    <t>克什克腾旗萃英学校</t>
  </si>
  <si>
    <t>蒙商银行克什克腾旗支行</t>
  </si>
  <si>
    <t>610538*******</t>
  </si>
  <si>
    <t>张莹莹</t>
  </si>
  <si>
    <t>137****0636</t>
  </si>
  <si>
    <t>克什克腾旗宇宙地小学</t>
  </si>
  <si>
    <t>克旗农商银行宇宙地支行</t>
  </si>
  <si>
    <t>470410*******000007838</t>
  </si>
  <si>
    <t>宋广威</t>
  </si>
  <si>
    <t>137****7764</t>
  </si>
  <si>
    <t>克什克腾旗经棚民族实验小学</t>
  </si>
  <si>
    <t>060502*******400231</t>
  </si>
  <si>
    <t>王威</t>
  </si>
  <si>
    <t>157****0568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</si>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</sst>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b/>
      <sz val="72"/>
      <name val="黑体"/>
      <charset val="134"/>
    </font>
    <font>
      <b/>
      <sz val="14"/>
      <name val="黑体"/>
      <charset val="134"/>
    </font>
    <font>
      <sz val="14"/>
      <name val="黑体"/>
      <charset val="134"/>
    </font>
    <font>
      <sz val="24"/>
      <name val="黑体"/>
      <charset val="134"/>
    </font>
    <font>
      <sz val="26"/>
      <name val="黑体"/>
      <charset val="134"/>
    </font>
    <font>
      <sz val="20"/>
      <name val="黑体"/>
      <charset val="134"/>
    </font>
    <font>
      <sz val="18"/>
      <name val="黑体"/>
      <charset val="134"/>
    </font>
    <font>
      <b/>
      <sz val="22"/>
      <name val="黑体"/>
      <charset val="134"/>
    </font>
    <font>
      <b/>
      <sz val="28"/>
      <name val="黑体"/>
      <charset val="134"/>
    </font>
    <font>
      <b/>
      <sz val="36"/>
      <name val="黑体"/>
      <charset val="134"/>
    </font>
    <font>
      <b/>
      <sz val="26"/>
      <name val="黑体"/>
      <charset val="134"/>
    </font>
    <font>
      <b/>
      <sz val="20"/>
      <name val="黑体"/>
      <charset val="134"/>
    </font>
    <font>
      <sz val="24"/>
      <color theme="1"/>
      <name val="黑体"/>
      <charset val="134"/>
    </font>
    <font>
      <b/>
      <sz val="2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center" vertical="center"/>
    </xf>
    <xf numFmtId="0" fontId="4" fillId="0" borderId="2" xfId="50" applyNumberFormat="1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2" xfId="50" applyNumberFormat="1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3" xfId="50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tabSelected="1" zoomScale="40" zoomScaleNormal="40" workbookViewId="0">
      <pane ySplit="3" topLeftCell="A4" activePane="bottomLeft" state="frozen"/>
      <selection/>
      <selection pane="bottomLeft" activeCell="K5" sqref="K5"/>
    </sheetView>
  </sheetViews>
  <sheetFormatPr defaultColWidth="12.125" defaultRowHeight="40" customHeight="1"/>
  <cols>
    <col min="1" max="1" width="28.7833333333333" style="2" customWidth="1"/>
    <col min="2" max="2" width="77.1833333333333" style="2" customWidth="1"/>
    <col min="3" max="3" width="112.841666666667" style="3" customWidth="1"/>
    <col min="4" max="4" width="59.0166666666667" style="2" customWidth="1"/>
    <col min="5" max="5" width="19.625" style="2" customWidth="1"/>
    <col min="6" max="6" width="31.875" style="2" customWidth="1"/>
    <col min="7" max="7" width="17.75" style="2" customWidth="1"/>
    <col min="8" max="8" width="13.625" style="2" customWidth="1"/>
    <col min="9" max="9" width="24.875" style="2" customWidth="1"/>
    <col min="10" max="10" width="52.725" style="2" customWidth="1"/>
    <col min="11" max="11" width="54.6833333333333" style="4" customWidth="1"/>
    <col min="12" max="12" width="12.125" style="4"/>
    <col min="13" max="13" width="45.6166666666667" style="4" customWidth="1"/>
    <col min="14" max="16384" width="12.125" style="4"/>
  </cols>
  <sheetData>
    <row r="1" s="1" customFormat="1" ht="127" customHeight="1" spans="1:13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</row>
    <row r="2" s="2" customFormat="1" ht="75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7" t="s">
        <v>8</v>
      </c>
      <c r="I2" s="7"/>
      <c r="J2" s="8" t="s">
        <v>9</v>
      </c>
    </row>
    <row r="3" s="2" customFormat="1" ht="75" customHeight="1" spans="1:13">
      <c r="A3" s="7"/>
      <c r="B3" s="8"/>
      <c r="C3" s="8"/>
      <c r="D3" s="8"/>
      <c r="E3" s="7"/>
      <c r="F3" s="7"/>
      <c r="G3" s="9"/>
      <c r="H3" s="10" t="s">
        <v>10</v>
      </c>
      <c r="I3" s="11" t="s">
        <v>11</v>
      </c>
      <c r="J3" s="8"/>
    </row>
    <row r="4" s="2" customFormat="1" ht="80" customHeight="1" spans="1:13">
      <c r="A4" s="12">
        <v>1</v>
      </c>
      <c r="B4" s="12" t="s">
        <v>12</v>
      </c>
      <c r="C4" s="13" t="s">
        <v>13</v>
      </c>
      <c r="D4" s="12" t="s">
        <v>14</v>
      </c>
      <c r="E4" s="12" t="s">
        <v>15</v>
      </c>
      <c r="F4" s="12" t="s">
        <v>16</v>
      </c>
      <c r="G4" s="12">
        <v>1</v>
      </c>
      <c r="H4" s="12">
        <v>1</v>
      </c>
      <c r="I4" s="14">
        <v>2250</v>
      </c>
      <c r="J4" s="14">
        <v>2250</v>
      </c>
      <c r="K4" s="15"/>
    </row>
    <row r="5" s="2" customFormat="1" ht="80" customHeight="1" spans="1:13">
      <c r="A5" s="12">
        <v>2</v>
      </c>
      <c r="B5" s="12" t="s">
        <v>17</v>
      </c>
      <c r="C5" s="13" t="s">
        <v>18</v>
      </c>
      <c r="D5" s="12" t="s">
        <v>19</v>
      </c>
      <c r="E5" s="7" t="s">
        <v>20</v>
      </c>
      <c r="F5" s="7" t="s">
        <v>21</v>
      </c>
      <c r="G5" s="12">
        <v>4</v>
      </c>
      <c r="H5" s="7">
        <v>4</v>
      </c>
      <c r="I5" s="14">
        <f>2250*4</f>
        <v>9000</v>
      </c>
      <c r="J5" s="14">
        <f>2250*4</f>
        <v>9000</v>
      </c>
    </row>
    <row r="6" s="2" customFormat="1" ht="80" customHeight="1" spans="1:13">
      <c r="A6" s="12">
        <v>3</v>
      </c>
      <c r="B6" s="12" t="s">
        <v>22</v>
      </c>
      <c r="C6" s="13" t="s">
        <v>23</v>
      </c>
      <c r="D6" s="12" t="s">
        <v>24</v>
      </c>
      <c r="E6" s="7" t="s">
        <v>25</v>
      </c>
      <c r="F6" s="7" t="s">
        <v>26</v>
      </c>
      <c r="G6" s="12">
        <v>2</v>
      </c>
      <c r="H6" s="7">
        <v>2</v>
      </c>
      <c r="I6" s="14">
        <v>4500</v>
      </c>
      <c r="J6" s="14">
        <v>4500</v>
      </c>
      <c r="K6" s="16"/>
    </row>
    <row r="7" s="2" customFormat="1" ht="80" customHeight="1" spans="1:13">
      <c r="A7" s="12">
        <v>4</v>
      </c>
      <c r="B7" s="12" t="s">
        <v>27</v>
      </c>
      <c r="C7" s="13" t="s">
        <v>28</v>
      </c>
      <c r="D7" s="12" t="s">
        <v>29</v>
      </c>
      <c r="E7" s="7" t="s">
        <v>30</v>
      </c>
      <c r="F7" s="7" t="s">
        <v>31</v>
      </c>
      <c r="G7" s="12">
        <v>9</v>
      </c>
      <c r="H7" s="7">
        <v>9</v>
      </c>
      <c r="I7" s="14">
        <f>9*2250</f>
        <v>20250</v>
      </c>
      <c r="J7" s="14">
        <f>9*2250</f>
        <v>20250</v>
      </c>
      <c r="M7" s="17"/>
    </row>
    <row r="8" s="2" customFormat="1" ht="80" customHeight="1" spans="1:13">
      <c r="A8" s="12">
        <v>5</v>
      </c>
      <c r="B8" s="12" t="s">
        <v>32</v>
      </c>
      <c r="C8" s="13" t="s">
        <v>33</v>
      </c>
      <c r="D8" s="12" t="s">
        <v>34</v>
      </c>
      <c r="E8" s="7" t="s">
        <v>35</v>
      </c>
      <c r="F8" s="7" t="s">
        <v>36</v>
      </c>
      <c r="G8" s="12">
        <v>7</v>
      </c>
      <c r="H8" s="7">
        <v>7</v>
      </c>
      <c r="I8" s="14">
        <v>15750</v>
      </c>
      <c r="J8" s="14">
        <v>15750</v>
      </c>
      <c r="K8" s="18"/>
      <c r="M8" s="17"/>
    </row>
    <row r="9" s="2" customFormat="1" ht="80" customHeight="1" spans="1:13">
      <c r="A9" s="12">
        <v>6</v>
      </c>
      <c r="B9" s="12" t="s">
        <v>37</v>
      </c>
      <c r="C9" s="13" t="s">
        <v>38</v>
      </c>
      <c r="D9" s="12" t="s">
        <v>39</v>
      </c>
      <c r="E9" s="7" t="s">
        <v>40</v>
      </c>
      <c r="F9" s="7" t="s">
        <v>41</v>
      </c>
      <c r="G9" s="12">
        <v>1</v>
      </c>
      <c r="H9" s="7">
        <v>1</v>
      </c>
      <c r="I9" s="14">
        <v>2250</v>
      </c>
      <c r="J9" s="14">
        <v>2250</v>
      </c>
    </row>
    <row r="10" s="2" customFormat="1" ht="80" customHeight="1" spans="1:13">
      <c r="A10" s="12">
        <v>7</v>
      </c>
      <c r="B10" s="12" t="s">
        <v>42</v>
      </c>
      <c r="C10" s="13" t="s">
        <v>43</v>
      </c>
      <c r="D10" s="12" t="s">
        <v>44</v>
      </c>
      <c r="E10" s="7" t="s">
        <v>45</v>
      </c>
      <c r="F10" s="7" t="s">
        <v>46</v>
      </c>
      <c r="G10" s="12">
        <v>1</v>
      </c>
      <c r="H10" s="7">
        <v>1</v>
      </c>
      <c r="I10" s="14">
        <v>2250</v>
      </c>
      <c r="J10" s="14">
        <v>2250</v>
      </c>
      <c r="K10" s="16"/>
      <c r="M10" s="17"/>
    </row>
    <row r="11" s="2" customFormat="1" ht="80" customHeight="1" spans="1:13">
      <c r="A11" s="12">
        <v>8</v>
      </c>
      <c r="B11" s="12" t="s">
        <v>47</v>
      </c>
      <c r="C11" s="13" t="s">
        <v>48</v>
      </c>
      <c r="D11" s="12" t="s">
        <v>49</v>
      </c>
      <c r="E11" s="7" t="s">
        <v>50</v>
      </c>
      <c r="F11" s="7" t="s">
        <v>51</v>
      </c>
      <c r="G11" s="12">
        <v>2</v>
      </c>
      <c r="H11" s="7">
        <v>2</v>
      </c>
      <c r="I11" s="14">
        <f>2*2250</f>
        <v>4500</v>
      </c>
      <c r="J11" s="14">
        <f>2*2250</f>
        <v>4500</v>
      </c>
      <c r="K11" s="16"/>
    </row>
    <row r="12" s="2" customFormat="1" ht="80" customHeight="1" spans="1:13">
      <c r="A12" s="12">
        <v>9</v>
      </c>
      <c r="B12" s="13" t="s">
        <v>52</v>
      </c>
      <c r="C12" s="12" t="s">
        <v>53</v>
      </c>
      <c r="D12" s="12" t="s">
        <v>54</v>
      </c>
      <c r="E12" s="7" t="s">
        <v>55</v>
      </c>
      <c r="F12" s="7" t="s">
        <v>56</v>
      </c>
      <c r="G12" s="12">
        <v>3</v>
      </c>
      <c r="H12" s="7">
        <v>3</v>
      </c>
      <c r="I12" s="14">
        <f>3*2250</f>
        <v>6750</v>
      </c>
      <c r="J12" s="14">
        <f>3*2250</f>
        <v>6750</v>
      </c>
      <c r="K12" s="18"/>
    </row>
    <row r="13" s="2" customFormat="1" ht="80" customHeight="1" spans="1:13">
      <c r="A13" s="12">
        <v>10</v>
      </c>
      <c r="B13" s="12" t="s">
        <v>57</v>
      </c>
      <c r="C13" s="13" t="s">
        <v>58</v>
      </c>
      <c r="D13" s="12" t="s">
        <v>59</v>
      </c>
      <c r="E13" s="7" t="s">
        <v>60</v>
      </c>
      <c r="F13" s="7" t="s">
        <v>61</v>
      </c>
      <c r="G13" s="12">
        <v>87</v>
      </c>
      <c r="H13" s="7">
        <v>87</v>
      </c>
      <c r="I13" s="14">
        <v>193292.4</v>
      </c>
      <c r="J13" s="14">
        <v>193292.4</v>
      </c>
    </row>
    <row r="14" s="2" customFormat="1" ht="80" customHeight="1" spans="1:13">
      <c r="A14" s="12">
        <v>11</v>
      </c>
      <c r="B14" s="12" t="s">
        <v>62</v>
      </c>
      <c r="C14" s="13" t="s">
        <v>63</v>
      </c>
      <c r="D14" s="12" t="s">
        <v>64</v>
      </c>
      <c r="E14" s="19" t="s">
        <v>65</v>
      </c>
      <c r="F14" s="19" t="s">
        <v>66</v>
      </c>
      <c r="G14" s="12">
        <v>1</v>
      </c>
      <c r="H14" s="19">
        <v>1</v>
      </c>
      <c r="I14" s="20">
        <v>2250</v>
      </c>
      <c r="J14" s="20">
        <v>2250</v>
      </c>
    </row>
    <row r="15" s="2" customFormat="1" ht="80" customHeight="1" spans="1:13">
      <c r="A15" s="12">
        <v>12</v>
      </c>
      <c r="B15" s="12" t="s">
        <v>67</v>
      </c>
      <c r="C15" s="13" t="s">
        <v>68</v>
      </c>
      <c r="D15" s="12" t="s">
        <v>69</v>
      </c>
      <c r="E15" s="19" t="s">
        <v>70</v>
      </c>
      <c r="F15" s="19" t="s">
        <v>71</v>
      </c>
      <c r="G15" s="12">
        <v>2</v>
      </c>
      <c r="H15" s="19">
        <v>2</v>
      </c>
      <c r="I15" s="20">
        <f>2*2250</f>
        <v>4500</v>
      </c>
      <c r="J15" s="20">
        <f>2*2250</f>
        <v>4500</v>
      </c>
      <c r="K15" s="21"/>
      <c r="M15" s="17"/>
    </row>
    <row r="16" s="2" customFormat="1" ht="80" customHeight="1" spans="1:13">
      <c r="A16" s="12">
        <v>13</v>
      </c>
      <c r="B16" s="12" t="s">
        <v>72</v>
      </c>
      <c r="C16" s="13" t="s">
        <v>73</v>
      </c>
      <c r="D16" s="12" t="s">
        <v>74</v>
      </c>
      <c r="E16" s="19" t="s">
        <v>75</v>
      </c>
      <c r="F16" s="19" t="s">
        <v>76</v>
      </c>
      <c r="G16" s="12">
        <v>3</v>
      </c>
      <c r="H16" s="19">
        <v>3</v>
      </c>
      <c r="I16" s="20">
        <f>3*2250</f>
        <v>6750</v>
      </c>
      <c r="J16" s="20">
        <f>3*2250</f>
        <v>6750</v>
      </c>
      <c r="K16" s="15"/>
      <c r="M16" s="17"/>
    </row>
    <row r="17" s="2" customFormat="1" ht="80" customHeight="1" spans="1:11">
      <c r="A17" s="12">
        <v>14</v>
      </c>
      <c r="B17" s="12" t="s">
        <v>77</v>
      </c>
      <c r="C17" s="13" t="s">
        <v>13</v>
      </c>
      <c r="D17" s="12" t="s">
        <v>78</v>
      </c>
      <c r="E17" s="19" t="s">
        <v>79</v>
      </c>
      <c r="F17" s="19" t="s">
        <v>80</v>
      </c>
      <c r="G17" s="12">
        <v>2</v>
      </c>
      <c r="H17" s="19">
        <v>2</v>
      </c>
      <c r="I17" s="20">
        <f>2250*2</f>
        <v>4500</v>
      </c>
      <c r="J17" s="20">
        <f>2250*2</f>
        <v>4500</v>
      </c>
    </row>
    <row r="18" s="2" customFormat="1" ht="80" customHeight="1" spans="1:11">
      <c r="A18" s="12">
        <v>15</v>
      </c>
      <c r="B18" s="12" t="s">
        <v>81</v>
      </c>
      <c r="C18" s="12" t="s">
        <v>13</v>
      </c>
      <c r="D18" s="12" t="s">
        <v>82</v>
      </c>
      <c r="E18" s="12" t="s">
        <v>83</v>
      </c>
      <c r="F18" s="12" t="s">
        <v>84</v>
      </c>
      <c r="G18" s="12">
        <v>2</v>
      </c>
      <c r="H18" s="12">
        <v>2</v>
      </c>
      <c r="I18" s="20">
        <f>2*2250</f>
        <v>4500</v>
      </c>
      <c r="J18" s="20">
        <f>2*2250</f>
        <v>4500</v>
      </c>
    </row>
    <row r="19" s="2" customFormat="1" ht="80" customHeight="1" spans="1:11">
      <c r="A19" s="12">
        <v>16</v>
      </c>
      <c r="B19" s="12" t="s">
        <v>85</v>
      </c>
      <c r="C19" s="12" t="s">
        <v>68</v>
      </c>
      <c r="D19" s="12" t="s">
        <v>86</v>
      </c>
      <c r="E19" s="12" t="s">
        <v>87</v>
      </c>
      <c r="F19" s="12" t="s">
        <v>88</v>
      </c>
      <c r="G19" s="12">
        <v>1</v>
      </c>
      <c r="H19" s="12">
        <v>1</v>
      </c>
      <c r="I19" s="20">
        <v>2250</v>
      </c>
      <c r="J19" s="20">
        <v>2250</v>
      </c>
    </row>
    <row r="20" s="2" customFormat="1" ht="80" customHeight="1" spans="1:11">
      <c r="A20" s="12">
        <v>17</v>
      </c>
      <c r="B20" s="22" t="s">
        <v>89</v>
      </c>
      <c r="C20" s="19" t="s">
        <v>90</v>
      </c>
      <c r="D20" s="19" t="s">
        <v>91</v>
      </c>
      <c r="E20" s="12" t="s">
        <v>92</v>
      </c>
      <c r="F20" s="12" t="s">
        <v>93</v>
      </c>
      <c r="G20" s="12">
        <v>1</v>
      </c>
      <c r="H20" s="12">
        <v>1</v>
      </c>
      <c r="I20" s="20">
        <v>2250</v>
      </c>
      <c r="J20" s="20">
        <v>2250</v>
      </c>
      <c r="K20" s="15"/>
    </row>
    <row r="21" s="2" customFormat="1" ht="80" customHeight="1" spans="1:11">
      <c r="A21" s="12">
        <v>18</v>
      </c>
      <c r="B21" s="12" t="s">
        <v>94</v>
      </c>
      <c r="C21" s="13" t="s">
        <v>95</v>
      </c>
      <c r="D21" s="12" t="s">
        <v>96</v>
      </c>
      <c r="E21" s="12" t="s">
        <v>97</v>
      </c>
      <c r="F21" s="12" t="s">
        <v>98</v>
      </c>
      <c r="G21" s="12">
        <v>1</v>
      </c>
      <c r="H21" s="12">
        <v>1</v>
      </c>
      <c r="I21" s="20">
        <v>2250</v>
      </c>
      <c r="J21" s="20">
        <v>2250</v>
      </c>
    </row>
    <row r="22" s="2" customFormat="1" ht="80" customHeight="1" spans="1:11">
      <c r="A22" s="12">
        <v>19</v>
      </c>
      <c r="B22" s="12" t="s">
        <v>99</v>
      </c>
      <c r="C22" s="13" t="s">
        <v>100</v>
      </c>
      <c r="D22" s="12" t="s">
        <v>101</v>
      </c>
      <c r="E22" s="12" t="s">
        <v>102</v>
      </c>
      <c r="F22" s="12" t="s">
        <v>103</v>
      </c>
      <c r="G22" s="12">
        <v>1</v>
      </c>
      <c r="H22" s="12">
        <v>1</v>
      </c>
      <c r="I22" s="20">
        <v>2250</v>
      </c>
      <c r="J22" s="20">
        <v>2250</v>
      </c>
      <c r="K22" s="23"/>
    </row>
    <row r="23" s="2" customFormat="1" ht="80" customHeight="1" spans="1:11">
      <c r="A23" s="12">
        <v>20</v>
      </c>
      <c r="B23" s="12" t="s">
        <v>104</v>
      </c>
      <c r="C23" s="13" t="s">
        <v>18</v>
      </c>
      <c r="D23" s="12" t="s">
        <v>105</v>
      </c>
      <c r="E23" s="12" t="s">
        <v>106</v>
      </c>
      <c r="F23" s="12" t="s">
        <v>107</v>
      </c>
      <c r="G23" s="12">
        <v>2</v>
      </c>
      <c r="H23" s="12">
        <v>2</v>
      </c>
      <c r="I23" s="20">
        <f>2*2250</f>
        <v>4500</v>
      </c>
      <c r="J23" s="20">
        <f>2*2250</f>
        <v>4500</v>
      </c>
    </row>
    <row r="24" s="2" customFormat="1" ht="75" customHeight="1" spans="1:11">
      <c r="A24" s="24"/>
      <c r="B24" s="12" t="s">
        <v>108</v>
      </c>
      <c r="C24" s="13"/>
      <c r="D24" s="12"/>
      <c r="E24" s="12"/>
      <c r="F24" s="12"/>
      <c r="G24" s="12">
        <v>133</v>
      </c>
      <c r="H24" s="12">
        <f t="shared" ref="H24:J24" si="0">SUM(H4:H23)</f>
        <v>133</v>
      </c>
      <c r="I24" s="19">
        <f t="shared" si="0"/>
        <v>296792.4</v>
      </c>
      <c r="J24" s="19">
        <f t="shared" si="0"/>
        <v>296792.4</v>
      </c>
    </row>
    <row r="25" customHeight="1" spans="1:11">
      <c r="H25" s="21"/>
    </row>
    <row r="27" customHeight="1" spans="1:11">
      <c r="H27" s="15"/>
      <c r="I27" s="21"/>
    </row>
    <row r="28" customHeight="1" spans="1:11">
      <c r="G28" s="15"/>
    </row>
  </sheetData>
  <mergeCells count="10">
    <mergeCell ref="A1:J1"/>
    <mergeCell ref="H2:I2"/>
    <mergeCell ref="A2:A3"/>
    <mergeCell ref="B2:B3"/>
    <mergeCell ref="C2:C3"/>
    <mergeCell ref="D2:D3"/>
    <mergeCell ref="E2:E3"/>
    <mergeCell ref="F2:F3"/>
    <mergeCell ref="G2:G3"/>
    <mergeCell ref="J2:J3"/>
  </mergeCells>
  <pageMargins left="1.57430555555556" right="0.354166666666667" top="1.49583333333333" bottom="0.275" header="0.590277777777778" footer="0.236111111111111"/>
  <pageSetup paperSize="9" scale="2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一人</cp:lastModifiedBy>
  <dcterms:created xsi:type="dcterms:W3CDTF">2024-04-01T01:14:00Z</dcterms:created>
  <dcterms:modified xsi:type="dcterms:W3CDTF">2026-01-19T01:38:15Z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0CF71EC1071F404A9794C1C67315F652_12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