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Sheet1!$H$4:$H$25</definedName>
    <definedName name="_xlnm.Print_Area" localSheetId="0">Sheet1!$A$1:$K$24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<sst xmlns="http://schemas.openxmlformats.org/spreadsheetml/2006/main" count="82" uniqueCount="74">
  <si>
    <t>2026年公益性岗位社保补贴预拨单位部分缴纳明细表</t>
  </si>
  <si>
    <t>序号</t>
  </si>
  <si>
    <t>单位名称</t>
  </si>
  <si>
    <t>开户银行</t>
  </si>
  <si>
    <t>开户行卡号</t>
  </si>
  <si>
    <t>缴纳
保险人数</t>
  </si>
  <si>
    <t>缴纳保险险种</t>
  </si>
  <si>
    <t>补发
保险金额</t>
  </si>
  <si>
    <t>合计</t>
  </si>
  <si>
    <t>备注</t>
  </si>
  <si>
    <t>养老</t>
  </si>
  <si>
    <t>医疗</t>
  </si>
  <si>
    <t>失业</t>
  </si>
  <si>
    <t>克什克腾旗经棚第一实验小学</t>
  </si>
  <si>
    <t>中国建设银行有限公司克什克腾旗支行</t>
  </si>
  <si>
    <t>150016*******0000287</t>
  </si>
  <si>
    <t>克什克腾旗经棚第二小学</t>
  </si>
  <si>
    <t>中国工商银行克什克腾旗支行</t>
  </si>
  <si>
    <t>060502*******438087</t>
  </si>
  <si>
    <t>克什克腾旗宇宙地镇人民政府</t>
  </si>
  <si>
    <t>内蒙古克什克腾农村商业银行股份有限公司
宇宙地支行</t>
  </si>
  <si>
    <t>181945*******100009100</t>
  </si>
  <si>
    <t>克什克腾旗红山子乡人民政府</t>
  </si>
  <si>
    <t>内蒙古克什克腾农村商业银行股份有限公司</t>
  </si>
  <si>
    <t>181945*******200009200</t>
  </si>
  <si>
    <t>克什克腾旗达来诺日镇人民政府</t>
  </si>
  <si>
    <t>内蒙古克什克腾农村商业银行股份有限公司
达来诺日支行</t>
  </si>
  <si>
    <t>181945*******100002400</t>
  </si>
  <si>
    <t>克什克腾旗残疾人联合会</t>
  </si>
  <si>
    <t>内蒙古克什克腾旗农村商业银行股份有限公司营业部</t>
  </si>
  <si>
    <t>181945*******100019700</t>
  </si>
  <si>
    <t>7</t>
  </si>
  <si>
    <t>补发25年浩毕斯哈拉图社保调差</t>
  </si>
  <si>
    <t>克什克腾旗市场监督管理局</t>
  </si>
  <si>
    <t>中国建设银行股份有限公司克什克腾旗支行</t>
  </si>
  <si>
    <t>150501*******0000374</t>
  </si>
  <si>
    <t>克什克腾旗社会保险事业服务中心</t>
  </si>
  <si>
    <t>150016*******0002348</t>
  </si>
  <si>
    <t>克什克腾旗芝瑞镇人民政府</t>
  </si>
  <si>
    <t>内蒙古克什克腾农村商业银行股份有限公司
芝瑞支行</t>
  </si>
  <si>
    <t>181945*******100007500</t>
  </si>
  <si>
    <t>克什克腾旗经棚镇人民政府</t>
  </si>
  <si>
    <t>内蒙古克什克腾农村商业银行股份有限公司
经棚支行</t>
  </si>
  <si>
    <t>470050*******000003313</t>
  </si>
  <si>
    <t>克什克腾旗巴彦查干苏木人民政府</t>
  </si>
  <si>
    <t>内蒙古克什克腾农村商业银行股份有限公司
巴彦查干支行</t>
  </si>
  <si>
    <t>181945*******100004100</t>
  </si>
  <si>
    <t>13</t>
  </si>
  <si>
    <t>克什克腾旗妇幼保健院</t>
  </si>
  <si>
    <t>150501*******0000039</t>
  </si>
  <si>
    <t>克什克腾旗达日罕乌拉苏木人民政府</t>
  </si>
  <si>
    <t>克什克腾农商银行营业部</t>
  </si>
  <si>
    <t>181945*******100003100</t>
  </si>
  <si>
    <t>克什克腾旗萃英学校</t>
  </si>
  <si>
    <t>蒙商银行克什克腾旗支行</t>
  </si>
  <si>
    <t>610538*******</t>
  </si>
  <si>
    <t>16</t>
  </si>
  <si>
    <t>克什克腾旗政务服务与数据管理局</t>
  </si>
  <si>
    <t>150501*******0000693</t>
  </si>
  <si>
    <t>克什克腾旗万合永镇人民政府</t>
  </si>
  <si>
    <t>克什克腾旗农商银行万合永支行</t>
  </si>
  <si>
    <t>181945*******000001800</t>
  </si>
  <si>
    <t>克什克腾旗热水开发区中心卫生院</t>
  </si>
  <si>
    <t>克什克腾旗热水农村信用合作社</t>
  </si>
  <si>
    <t>470270*******000008222</t>
  </si>
  <si>
    <t>中共克什克腾旗委员会组织部</t>
  </si>
  <si>
    <t>470030*******000078448</t>
  </si>
  <si>
    <t>20</t>
  </si>
  <si>
    <t>克什克腾旗宇宙地小学</t>
  </si>
  <si>
    <t>克旗农商银行宇宙地支行</t>
  </si>
  <si>
    <t>470410*******000007838</t>
  </si>
  <si>
    <t>克什克腾旗经棚民族实验小学</t>
  </si>
  <si>
    <t>中国工商银行克旗支行</t>
  </si>
  <si>
    <t>060502*******400231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</si>
</sst>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黑体"/>
      <charset val="134"/>
    </font>
    <font>
      <b/>
      <sz val="10"/>
      <name val="黑体"/>
      <charset val="134"/>
    </font>
    <font>
      <sz val="8"/>
      <name val="黑体"/>
      <charset val="134"/>
    </font>
    <font>
      <sz val="10"/>
      <name val="黑体"/>
      <charset val="134"/>
    </font>
    <font>
      <b/>
      <sz val="20"/>
      <name val="黑体"/>
      <charset val="134"/>
    </font>
    <font>
      <sz val="9"/>
      <color theme="1"/>
      <name val="黑体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3" xfId="49"/>
    <cellStyle name="常规 31" xfId="50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zoomScale="115" zoomScaleNormal="115" workbookViewId="0">
      <selection activeCell="A1" sqref="A1:K24"/>
    </sheetView>
  </sheetViews>
  <sheetFormatPr defaultColWidth="9" defaultRowHeight="20" customHeight="1"/>
  <cols>
    <col min="1" max="1" width="12.2583333333333" style="1" customWidth="1"/>
    <col min="2" max="2" width="32.125" style="1" customWidth="1"/>
    <col min="3" max="3" width="35.1" style="1" customWidth="1"/>
    <col min="4" max="4" width="22.1666666666667" style="1" customWidth="1"/>
    <col min="5" max="5" width="5.53333333333333" style="1" customWidth="1"/>
    <col min="6" max="6" width="11.125" style="1" customWidth="1"/>
    <col min="7" max="7" width="8.475" style="1" customWidth="1"/>
    <col min="8" max="8" width="8.08333333333333" style="1" customWidth="1"/>
    <col min="9" max="9" width="7.25" style="1" customWidth="1"/>
    <col min="10" max="10" width="9.45" style="1" customWidth="1"/>
    <col min="11" max="11" width="16.95" style="1" customWidth="1"/>
    <col min="12" max="12" width="17.625" style="1"/>
    <col min="13" max="16384" width="9" style="1"/>
  </cols>
  <sheetData>
    <row r="1" s="1" customFormat="1" ht="80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/>
      <c r="H2" s="9"/>
      <c r="I2" s="9" t="s">
        <v>7</v>
      </c>
      <c r="J2" s="8" t="s">
        <v>8</v>
      </c>
      <c r="K2" s="8" t="s">
        <v>9</v>
      </c>
      <c r="L2" s="10"/>
    </row>
    <row r="3" s="2" customFormat="1" customHeight="1" spans="1:12">
      <c r="A3" s="8"/>
      <c r="B3" s="8"/>
      <c r="C3" s="8"/>
      <c r="D3" s="8"/>
      <c r="E3" s="9"/>
      <c r="F3" s="9" t="s">
        <v>10</v>
      </c>
      <c r="G3" s="9" t="s">
        <v>11</v>
      </c>
      <c r="H3" s="9" t="s">
        <v>12</v>
      </c>
      <c r="I3" s="9"/>
      <c r="J3" s="8"/>
      <c r="K3" s="8"/>
      <c r="L3" s="10"/>
    </row>
    <row r="4" s="3" customFormat="1" ht="35" customHeight="1" spans="1:12">
      <c r="A4" s="11">
        <v>1</v>
      </c>
      <c r="B4" s="12" t="s">
        <v>13</v>
      </c>
      <c r="C4" s="13" t="s">
        <v>14</v>
      </c>
      <c r="D4" s="12" t="s">
        <v>15</v>
      </c>
      <c r="E4" s="12">
        <v>1</v>
      </c>
      <c r="F4" s="12">
        <v>9421.44</v>
      </c>
      <c r="G4" s="12">
        <v>5496.12</v>
      </c>
      <c r="H4" s="12">
        <v>294.48</v>
      </c>
      <c r="I4" s="8"/>
      <c r="J4" s="14">
        <f>SUM(F4:H4)</f>
        <v>15212.04</v>
      </c>
      <c r="K4" s="15"/>
      <c r="L4" s="16"/>
    </row>
    <row r="5" s="1" customFormat="1" ht="35" customHeight="1" spans="1:12">
      <c r="A5" s="17">
        <f>ROW()-3</f>
        <v>2</v>
      </c>
      <c r="B5" s="8" t="s">
        <v>16</v>
      </c>
      <c r="C5" s="9" t="s">
        <v>17</v>
      </c>
      <c r="D5" s="8" t="s">
        <v>18</v>
      </c>
      <c r="E5" s="8">
        <v>4</v>
      </c>
      <c r="F5" s="18">
        <v>34545.28</v>
      </c>
      <c r="G5" s="18">
        <v>20152.44</v>
      </c>
      <c r="H5" s="18">
        <v>1079.76</v>
      </c>
      <c r="I5" s="18"/>
      <c r="J5" s="18">
        <f>SUM(F5:I5)</f>
        <v>55777.48</v>
      </c>
      <c r="K5" s="9"/>
      <c r="L5" s="19"/>
    </row>
    <row r="6" s="1" customFormat="1" ht="35" customHeight="1" spans="1:12">
      <c r="A6" s="17">
        <f>ROW()-3</f>
        <v>3</v>
      </c>
      <c r="B6" s="9" t="s">
        <v>19</v>
      </c>
      <c r="C6" s="9" t="s">
        <v>20</v>
      </c>
      <c r="D6" s="8" t="s">
        <v>21</v>
      </c>
      <c r="E6" s="8">
        <v>6</v>
      </c>
      <c r="F6" s="18">
        <v>56528.64</v>
      </c>
      <c r="G6" s="18">
        <v>32976.72</v>
      </c>
      <c r="H6" s="18">
        <v>1766.88</v>
      </c>
      <c r="I6" s="18"/>
      <c r="J6" s="18">
        <f>SUM(F6:I6)</f>
        <v>91272.24</v>
      </c>
      <c r="K6" s="9"/>
      <c r="L6" s="19"/>
    </row>
    <row r="7" s="1" customFormat="1" ht="35" customHeight="1" spans="1:12">
      <c r="A7" s="11">
        <v>4</v>
      </c>
      <c r="B7" s="9" t="s">
        <v>22</v>
      </c>
      <c r="C7" s="9" t="s">
        <v>23</v>
      </c>
      <c r="D7" s="8" t="s">
        <v>24</v>
      </c>
      <c r="E7" s="8">
        <v>2</v>
      </c>
      <c r="F7" s="18">
        <v>18842.88</v>
      </c>
      <c r="G7" s="18">
        <v>10992.24</v>
      </c>
      <c r="H7" s="18">
        <v>588.96</v>
      </c>
      <c r="I7" s="18"/>
      <c r="J7" s="18">
        <f>SUM(F7:I7)</f>
        <v>30424.08</v>
      </c>
      <c r="K7" s="9"/>
      <c r="L7" s="19"/>
    </row>
    <row r="8" s="1" customFormat="1" ht="35" customHeight="1" spans="1:12">
      <c r="A8" s="17">
        <f>ROW()-3</f>
        <v>5</v>
      </c>
      <c r="B8" s="9" t="s">
        <v>25</v>
      </c>
      <c r="C8" s="9" t="s">
        <v>26</v>
      </c>
      <c r="D8" s="8" t="s">
        <v>27</v>
      </c>
      <c r="E8" s="8">
        <v>9</v>
      </c>
      <c r="F8" s="18">
        <v>76156.64</v>
      </c>
      <c r="G8" s="18">
        <v>44426.97</v>
      </c>
      <c r="H8" s="18">
        <v>2380.38</v>
      </c>
      <c r="I8" s="18"/>
      <c r="J8" s="18">
        <f>SUM(F8:I8)</f>
        <v>122963.99</v>
      </c>
      <c r="K8" s="9"/>
      <c r="L8" s="19"/>
    </row>
    <row r="9" s="4" customFormat="1" ht="35" customHeight="1" spans="1:12">
      <c r="A9" s="17">
        <f>ROW()-3</f>
        <v>6</v>
      </c>
      <c r="B9" s="20" t="s">
        <v>28</v>
      </c>
      <c r="C9" s="21" t="s">
        <v>29</v>
      </c>
      <c r="D9" s="20" t="s">
        <v>30</v>
      </c>
      <c r="E9" s="22">
        <v>1</v>
      </c>
      <c r="F9" s="22">
        <v>3925.6</v>
      </c>
      <c r="G9" s="20">
        <v>2290.05</v>
      </c>
      <c r="H9" s="22">
        <v>122.7</v>
      </c>
      <c r="I9" s="23"/>
      <c r="J9" s="24">
        <f>SUM(F9:H9)</f>
        <v>6338.35</v>
      </c>
      <c r="K9" s="25"/>
      <c r="L9" s="26"/>
    </row>
    <row r="10" s="1" customFormat="1" ht="35" customHeight="1" spans="1:12">
      <c r="A10" s="11" t="s">
        <v>31</v>
      </c>
      <c r="B10" s="20" t="s">
        <v>28</v>
      </c>
      <c r="C10" s="21" t="s">
        <v>29</v>
      </c>
      <c r="D10" s="20" t="s">
        <v>30</v>
      </c>
      <c r="E10" s="8">
        <v>1</v>
      </c>
      <c r="F10" s="18">
        <v>7.04</v>
      </c>
      <c r="G10" s="18"/>
      <c r="H10" s="18">
        <v>0.22</v>
      </c>
      <c r="I10" s="18">
        <v>7.26</v>
      </c>
      <c r="J10" s="18">
        <v>7.26</v>
      </c>
      <c r="K10" s="9" t="s">
        <v>32</v>
      </c>
      <c r="L10" s="19"/>
    </row>
    <row r="11" s="4" customFormat="1" ht="35" customHeight="1" spans="1:12">
      <c r="A11" s="12">
        <v>8</v>
      </c>
      <c r="B11" s="20" t="s">
        <v>33</v>
      </c>
      <c r="C11" s="21" t="s">
        <v>34</v>
      </c>
      <c r="D11" s="20" t="s">
        <v>35</v>
      </c>
      <c r="E11" s="22">
        <v>2</v>
      </c>
      <c r="F11" s="22">
        <v>3925.6</v>
      </c>
      <c r="G11" s="20">
        <v>2290.05</v>
      </c>
      <c r="H11" s="22">
        <v>122.7</v>
      </c>
      <c r="I11" s="23"/>
      <c r="J11" s="24">
        <f>SUM(F11:H11)</f>
        <v>6338.35</v>
      </c>
      <c r="K11" s="25"/>
      <c r="L11" s="26"/>
    </row>
    <row r="12" s="4" customFormat="1" ht="35" customHeight="1" spans="1:12">
      <c r="A12" s="12">
        <v>9</v>
      </c>
      <c r="B12" s="20" t="s">
        <v>36</v>
      </c>
      <c r="C12" s="20" t="s">
        <v>14</v>
      </c>
      <c r="D12" s="20" t="s">
        <v>37</v>
      </c>
      <c r="E12" s="20">
        <v>2</v>
      </c>
      <c r="F12" s="20">
        <v>18842.88</v>
      </c>
      <c r="G12" s="20">
        <v>10992.24</v>
      </c>
      <c r="H12" s="20">
        <v>588.96</v>
      </c>
      <c r="I12" s="23"/>
      <c r="J12" s="24">
        <f>SUM(F12:H12)</f>
        <v>30424.08</v>
      </c>
      <c r="K12" s="25"/>
      <c r="L12" s="26"/>
    </row>
    <row r="13" s="2" customFormat="1" ht="35" customHeight="1" spans="1:12">
      <c r="A13" s="12">
        <v>10</v>
      </c>
      <c r="B13" s="20" t="s">
        <v>38</v>
      </c>
      <c r="C13" s="21" t="s">
        <v>39</v>
      </c>
      <c r="D13" s="20" t="s">
        <v>40</v>
      </c>
      <c r="E13" s="27">
        <v>1</v>
      </c>
      <c r="F13" s="22">
        <v>785.12</v>
      </c>
      <c r="G13" s="22">
        <v>458.01</v>
      </c>
      <c r="H13" s="22">
        <v>24.54</v>
      </c>
      <c r="I13" s="28"/>
      <c r="J13" s="24">
        <f>SUM(F13:H13)</f>
        <v>1267.67</v>
      </c>
      <c r="K13" s="29"/>
      <c r="L13" s="10"/>
    </row>
    <row r="14" s="1" customFormat="1" ht="35" customHeight="1" spans="1:12">
      <c r="A14" s="17">
        <f>ROW()-3</f>
        <v>11</v>
      </c>
      <c r="B14" s="9" t="s">
        <v>41</v>
      </c>
      <c r="C14" s="9" t="s">
        <v>42</v>
      </c>
      <c r="D14" s="8" t="s">
        <v>43</v>
      </c>
      <c r="E14" s="8">
        <v>87</v>
      </c>
      <c r="F14" s="18">
        <v>702682.399999999</v>
      </c>
      <c r="G14" s="18">
        <v>409918.95</v>
      </c>
      <c r="H14" s="18">
        <v>21963.3</v>
      </c>
      <c r="I14" s="18"/>
      <c r="J14" s="18">
        <f>SUM(F14:I14)</f>
        <v>1134564.65</v>
      </c>
      <c r="K14" s="9"/>
      <c r="L14" s="19"/>
    </row>
    <row r="15" s="1" customFormat="1" ht="35" customHeight="1" spans="1:12">
      <c r="A15" s="17">
        <f>ROW()-3</f>
        <v>12</v>
      </c>
      <c r="B15" s="9" t="s">
        <v>44</v>
      </c>
      <c r="C15" s="9" t="s">
        <v>45</v>
      </c>
      <c r="D15" s="8" t="s">
        <v>46</v>
      </c>
      <c r="E15" s="8">
        <v>2</v>
      </c>
      <c r="F15" s="18">
        <v>18842.88</v>
      </c>
      <c r="G15" s="18">
        <v>10992.24</v>
      </c>
      <c r="H15" s="18">
        <v>588.96</v>
      </c>
      <c r="I15" s="30"/>
      <c r="J15" s="18">
        <f>SUM(F15:H15)</f>
        <v>30424.08</v>
      </c>
      <c r="K15" s="9"/>
      <c r="L15" s="19"/>
    </row>
    <row r="16" s="5" customFormat="1" ht="35" customHeight="1" spans="1:12">
      <c r="A16" s="11" t="s">
        <v>47</v>
      </c>
      <c r="B16" s="8" t="s">
        <v>48</v>
      </c>
      <c r="C16" s="9" t="s">
        <v>14</v>
      </c>
      <c r="D16" s="8" t="s">
        <v>49</v>
      </c>
      <c r="E16" s="8">
        <v>2</v>
      </c>
      <c r="F16" s="18">
        <v>18842.88</v>
      </c>
      <c r="G16" s="18">
        <v>10992.24</v>
      </c>
      <c r="H16" s="18">
        <v>588.96</v>
      </c>
      <c r="I16" s="18"/>
      <c r="J16" s="18">
        <f>SUM(F16:I16)</f>
        <v>30424.08</v>
      </c>
      <c r="K16" s="9"/>
      <c r="L16" s="31"/>
    </row>
    <row r="17" s="3" customFormat="1" ht="35" customHeight="1" spans="1:12">
      <c r="A17" s="17">
        <f>ROW()-3</f>
        <v>14</v>
      </c>
      <c r="B17" s="12" t="s">
        <v>50</v>
      </c>
      <c r="C17" s="9" t="s">
        <v>51</v>
      </c>
      <c r="D17" s="8" t="s">
        <v>52</v>
      </c>
      <c r="E17" s="8">
        <v>3</v>
      </c>
      <c r="F17" s="18">
        <v>28264.32</v>
      </c>
      <c r="G17" s="18">
        <v>16488.36</v>
      </c>
      <c r="H17" s="18">
        <v>883.44</v>
      </c>
      <c r="I17" s="18"/>
      <c r="J17" s="18">
        <f>SUM(F17:I17)</f>
        <v>45636.12</v>
      </c>
      <c r="K17" s="8"/>
      <c r="L17" s="16"/>
    </row>
    <row r="18" s="6" customFormat="1" ht="35" customHeight="1" spans="1:12">
      <c r="A18" s="17">
        <f>ROW()-3</f>
        <v>15</v>
      </c>
      <c r="B18" s="20" t="s">
        <v>53</v>
      </c>
      <c r="C18" s="29" t="s">
        <v>54</v>
      </c>
      <c r="D18" s="22" t="s">
        <v>55</v>
      </c>
      <c r="E18" s="22">
        <v>1</v>
      </c>
      <c r="F18" s="24">
        <v>9421.44</v>
      </c>
      <c r="G18" s="24">
        <v>5496.12</v>
      </c>
      <c r="H18" s="24">
        <v>294.48</v>
      </c>
      <c r="I18" s="24"/>
      <c r="J18" s="24">
        <f>SUM(F18:I18)</f>
        <v>15212.04</v>
      </c>
      <c r="K18" s="22"/>
      <c r="L18" s="32"/>
    </row>
    <row r="19" s="3" customFormat="1" ht="35" customHeight="1" spans="1:12">
      <c r="A19" s="11" t="s">
        <v>56</v>
      </c>
      <c r="B19" s="8" t="s">
        <v>57</v>
      </c>
      <c r="C19" s="8" t="s">
        <v>14</v>
      </c>
      <c r="D19" s="8" t="s">
        <v>58</v>
      </c>
      <c r="E19" s="8">
        <v>1</v>
      </c>
      <c r="F19" s="20">
        <v>9421.44</v>
      </c>
      <c r="G19" s="20">
        <v>5496.12</v>
      </c>
      <c r="H19" s="20">
        <v>294.48</v>
      </c>
      <c r="I19" s="18"/>
      <c r="J19" s="18">
        <f>F19+G19+H19</f>
        <v>15212.04</v>
      </c>
      <c r="K19" s="8"/>
      <c r="L19" s="16"/>
    </row>
    <row r="20" s="3" customFormat="1" ht="35" customHeight="1" spans="1:12">
      <c r="A20" s="17">
        <f>ROW()-3</f>
        <v>17</v>
      </c>
      <c r="B20" s="12" t="s">
        <v>59</v>
      </c>
      <c r="C20" s="9" t="s">
        <v>60</v>
      </c>
      <c r="D20" s="8" t="s">
        <v>61</v>
      </c>
      <c r="E20" s="8">
        <v>1</v>
      </c>
      <c r="F20" s="20">
        <v>9421.44</v>
      </c>
      <c r="G20" s="20">
        <v>5496.12</v>
      </c>
      <c r="H20" s="20">
        <v>294.48</v>
      </c>
      <c r="I20" s="23"/>
      <c r="J20" s="24">
        <f>SUM(F20:H20)</f>
        <v>15212.04</v>
      </c>
      <c r="K20" s="8"/>
      <c r="L20" s="16"/>
    </row>
    <row r="21" s="4" customFormat="1" ht="35" customHeight="1" spans="1:12">
      <c r="A21" s="12">
        <v>18</v>
      </c>
      <c r="B21" s="33" t="s">
        <v>62</v>
      </c>
      <c r="C21" s="22" t="s">
        <v>63</v>
      </c>
      <c r="D21" s="22" t="s">
        <v>64</v>
      </c>
      <c r="E21" s="20">
        <v>1</v>
      </c>
      <c r="F21" s="20">
        <v>9421.44</v>
      </c>
      <c r="G21" s="20">
        <v>5496.12</v>
      </c>
      <c r="H21" s="20">
        <v>294.48</v>
      </c>
      <c r="I21" s="23"/>
      <c r="J21" s="24">
        <f>SUM(F21:H21)</f>
        <v>15212.04</v>
      </c>
      <c r="K21" s="22"/>
      <c r="L21" s="34"/>
    </row>
    <row r="22" s="3" customFormat="1" ht="35" customHeight="1" spans="1:12">
      <c r="A22" s="17">
        <f>ROW()-3</f>
        <v>19</v>
      </c>
      <c r="B22" s="12" t="s">
        <v>65</v>
      </c>
      <c r="C22" s="8" t="s">
        <v>51</v>
      </c>
      <c r="D22" s="8" t="s">
        <v>66</v>
      </c>
      <c r="E22" s="8">
        <v>3</v>
      </c>
      <c r="F22" s="18">
        <v>25908.96</v>
      </c>
      <c r="G22" s="18">
        <v>15114.33</v>
      </c>
      <c r="H22" s="18">
        <v>809.82</v>
      </c>
      <c r="I22" s="18"/>
      <c r="J22" s="18">
        <f>SUM(F22:I22)</f>
        <v>41833.11</v>
      </c>
      <c r="K22" s="8"/>
      <c r="L22" s="16"/>
    </row>
    <row r="23" s="3" customFormat="1" ht="35" customHeight="1" spans="1:12">
      <c r="A23" s="11" t="s">
        <v>67</v>
      </c>
      <c r="B23" s="8" t="s">
        <v>68</v>
      </c>
      <c r="C23" s="9" t="s">
        <v>69</v>
      </c>
      <c r="D23" s="8" t="s">
        <v>70</v>
      </c>
      <c r="E23" s="8">
        <v>1</v>
      </c>
      <c r="F23" s="18">
        <v>9421.44</v>
      </c>
      <c r="G23" s="18">
        <v>5496.12</v>
      </c>
      <c r="H23" s="18">
        <v>294.48</v>
      </c>
      <c r="I23" s="18"/>
      <c r="J23" s="18">
        <f>F23+G23+H23</f>
        <v>15212.04</v>
      </c>
      <c r="K23" s="8"/>
      <c r="L23" s="16"/>
    </row>
    <row r="24" s="3" customFormat="1" ht="35" customHeight="1" spans="1:12">
      <c r="A24" s="17">
        <f>ROW()-3</f>
        <v>21</v>
      </c>
      <c r="B24" s="8" t="s">
        <v>71</v>
      </c>
      <c r="C24" s="8" t="s">
        <v>72</v>
      </c>
      <c r="D24" s="8" t="s">
        <v>73</v>
      </c>
      <c r="E24" s="8">
        <v>2</v>
      </c>
      <c r="F24" s="18">
        <v>18842.88</v>
      </c>
      <c r="G24" s="18">
        <v>10992.24</v>
      </c>
      <c r="H24" s="18">
        <v>588.96</v>
      </c>
      <c r="I24" s="8"/>
      <c r="J24" s="18">
        <f>F24+G24+H24</f>
        <v>30424.08</v>
      </c>
      <c r="K24" s="8"/>
      <c r="L24" s="16"/>
    </row>
    <row r="25" s="3" customFormat="1" ht="28" customHeight="1" spans="1:12">
      <c r="A25" s="8"/>
      <c r="B25" s="8" t="s">
        <v>8</v>
      </c>
      <c r="C25" s="8"/>
      <c r="D25" s="8"/>
      <c r="E25" s="8">
        <f>SUM(E4:E24)</f>
        <v>133</v>
      </c>
      <c r="F25" s="18">
        <f>SUM(F4:F24)</f>
        <v>1083472.64</v>
      </c>
      <c r="G25" s="18">
        <f>SUM(G4:G24)</f>
        <v>632053.8</v>
      </c>
      <c r="H25" s="18">
        <f>SUM(H4:H24)</f>
        <v>33865.42</v>
      </c>
      <c r="I25" s="18"/>
      <c r="J25" s="18">
        <f>SUM(J4:J24)</f>
        <v>1749391.86</v>
      </c>
      <c r="K25" s="8"/>
      <c r="L25" s="16"/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pageMargins left="1.81041666666667" right="0.196527777777778" top="1.69236111111111" bottom="0.590277777777778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一人</cp:lastModifiedBy>
  <dcterms:created xsi:type="dcterms:W3CDTF">2024-03-19T00:42:00Z</dcterms:created>
  <dcterms:modified xsi:type="dcterms:W3CDTF">2026-01-19T01:12:27Z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A05C7376F127407D9D438C811F1ADEB4_13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