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Sheet1" sheetId="1" r:id="rId1"/>
    <sheet name="示范项目资金" sheetId="3" r:id="rId2"/>
  </sheets>
  <definedNames>
    <definedName name="_xlnm._FilterDatabase" localSheetId="0" hidden="1">Sheet1!$G$4:$G$12</definedName>
    <definedName name="_xlnm.Print_Area" localSheetId="0">Sheet1!$A$1:$J$12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<sst xmlns="http://schemas.openxmlformats.org/spreadsheetml/2006/main" count="44" uniqueCount="28">
  <si>
    <t>2026年公益性岗位社保补贴预拨单位部分缴纳明细表（2-12月）</t>
  </si>
  <si>
    <t>序号</t>
  </si>
  <si>
    <t>单位名称</t>
  </si>
  <si>
    <t>开户银行</t>
  </si>
  <si>
    <t>缴纳
保险人数</t>
  </si>
  <si>
    <t>缴纳保险险种</t>
  </si>
  <si>
    <t>补发
保险金额</t>
  </si>
  <si>
    <t>合计</t>
  </si>
  <si>
    <t>备注</t>
  </si>
  <si>
    <t>养老</t>
  </si>
  <si>
    <t>医疗</t>
  </si>
  <si>
    <t>失业</t>
  </si>
  <si>
    <t>克什克腾旗经棚第二小学</t>
  </si>
  <si>
    <t>中国工商银行克什克腾旗支行</t>
  </si>
  <si>
    <t>克什克腾旗达来诺日镇人民政府</t>
  </si>
  <si>
    <t>内蒙古克什克腾农村商业银行股份有限公司
达来诺日支行</t>
  </si>
  <si>
    <t>克什克腾旗残疾人联合会</t>
  </si>
  <si>
    <t>内蒙古克什克腾旗农村商业银行股份有限公司营业部</t>
  </si>
  <si>
    <t>克什克腾旗经棚镇人民政府</t>
  </si>
  <si>
    <t>内蒙古克什克腾农村商业银行股份有限公司
经棚支行</t>
  </si>
  <si>
    <t>克什克腾旗万合永镇人民政府</t>
  </si>
  <si>
    <t>克什克腾旗农商银行万合永支行</t>
  </si>
  <si>
    <t>克什克腾旗就业服务中心</t>
  </si>
  <si>
    <t>克什克腾旗宇宙地小学</t>
  </si>
  <si>
    <t>克旗农商银行宇宙地支行</t>
  </si>
  <si>
    <t>克什克腾旗土城子镇人民政府</t>
  </si>
  <si>
    <t>2026年2-12月公益性岗位社保补贴预拨单位部分缴纳明细表（示范项目资金）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</si>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</sst>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黑体"/>
      <charset val="134"/>
    </font>
    <font>
      <sz val="9"/>
      <name val="黑体"/>
      <charset val="134"/>
    </font>
    <font>
      <sz val="10"/>
      <name val="黑体"/>
      <charset val="134"/>
    </font>
    <font>
      <b/>
      <sz val="10"/>
      <name val="黑体"/>
      <charset val="134"/>
    </font>
    <font>
      <sz val="9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3" xfId="49"/>
    <cellStyle name="常规 31" xfId="50"/>
  </cellStyle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zoomScale="115" zoomScaleNormal="115" workbookViewId="0">
      <selection activeCell="C15" sqref="C15"/>
    </sheetView>
  </sheetViews>
  <sheetFormatPr defaultColWidth="9" defaultRowHeight="20" customHeight="1"/>
  <cols>
    <col min="1" max="1" width="6.18333333333333" style="1" customWidth="1"/>
    <col min="2" max="2" width="32.125" style="1" customWidth="1"/>
    <col min="3" max="3" width="35.1" style="1" customWidth="1"/>
    <col min="4" max="4" width="5.53333333333333" style="1" customWidth="1"/>
    <col min="5" max="5" width="11.125" style="1" customWidth="1"/>
    <col min="6" max="6" width="8.475" style="1" customWidth="1"/>
    <col min="7" max="7" width="8.08333333333333" style="1" customWidth="1"/>
    <col min="8" max="8" width="7.25" style="1" customWidth="1"/>
    <col min="9" max="9" width="9.45" style="1" customWidth="1"/>
    <col min="10" max="10" width="17.9833333333333" style="1" customWidth="1"/>
    <col min="11" max="11" width="21" style="1"/>
    <col min="12" max="16384" width="9" style="1"/>
  </cols>
  <sheetData>
    <row r="1" s="1" customFormat="1" ht="8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/>
      <c r="G2" s="5"/>
      <c r="H2" s="5" t="s">
        <v>6</v>
      </c>
      <c r="I2" s="4" t="s">
        <v>7</v>
      </c>
      <c r="J2" s="4" t="s">
        <v>8</v>
      </c>
      <c r="K2" s="6"/>
    </row>
    <row r="3" s="2" customFormat="1" customHeight="1" spans="1:11">
      <c r="A3" s="4"/>
      <c r="B3" s="4"/>
      <c r="C3" s="4"/>
      <c r="D3" s="5"/>
      <c r="E3" s="5" t="s">
        <v>9</v>
      </c>
      <c r="F3" s="5" t="s">
        <v>10</v>
      </c>
      <c r="G3" s="5" t="s">
        <v>11</v>
      </c>
      <c r="H3" s="5"/>
      <c r="I3" s="4"/>
      <c r="J3" s="4"/>
      <c r="K3" s="6"/>
    </row>
    <row r="4" s="1" customFormat="1" ht="35" customHeight="1" spans="1:11">
      <c r="A4" s="13">
        <f t="shared" ref="A4:A11" si="0">ROW()-3</f>
        <v>1</v>
      </c>
      <c r="B4" s="4" t="s">
        <v>12</v>
      </c>
      <c r="C4" s="5" t="s">
        <v>13</v>
      </c>
      <c r="D4" s="4">
        <v>1</v>
      </c>
      <c r="E4" s="4">
        <f>785.12*11</f>
        <v>8636.32</v>
      </c>
      <c r="F4" s="4">
        <f>458.01*11</f>
        <v>5038.11</v>
      </c>
      <c r="G4" s="4">
        <f>24.54*11</f>
        <v>269.94</v>
      </c>
      <c r="H4" s="4"/>
      <c r="I4" s="4">
        <f>SUM(E4:H4)</f>
        <v>13944.37</v>
      </c>
      <c r="J4" s="5"/>
      <c r="K4" s="14"/>
    </row>
    <row r="5" s="1" customFormat="1" ht="35" customHeight="1" spans="1:11">
      <c r="A5" s="13">
        <f t="shared" si="0"/>
        <v>2</v>
      </c>
      <c r="B5" s="5" t="s">
        <v>14</v>
      </c>
      <c r="C5" s="5" t="s">
        <v>15</v>
      </c>
      <c r="D5" s="4">
        <v>1</v>
      </c>
      <c r="E5" s="4">
        <f t="shared" ref="E5:E11" si="1">785.12*11</f>
        <v>8636.32</v>
      </c>
      <c r="F5" s="4">
        <f t="shared" ref="F5:F11" si="2">458.01*11</f>
        <v>5038.11</v>
      </c>
      <c r="G5" s="4">
        <f t="shared" ref="G5:G11" si="3">24.54*11</f>
        <v>269.94</v>
      </c>
      <c r="H5" s="4"/>
      <c r="I5" s="4">
        <f t="shared" ref="I5:I11" si="4">SUM(E5:H5)</f>
        <v>13944.37</v>
      </c>
      <c r="J5" s="5"/>
      <c r="K5" s="14"/>
    </row>
    <row r="6" s="11" customFormat="1" ht="35" customHeight="1" spans="1:11">
      <c r="A6" s="13">
        <f t="shared" si="0"/>
        <v>3</v>
      </c>
      <c r="B6" s="15" t="s">
        <v>16</v>
      </c>
      <c r="C6" s="16" t="s">
        <v>17</v>
      </c>
      <c r="D6" s="4">
        <v>4</v>
      </c>
      <c r="E6" s="4">
        <v>34545.28</v>
      </c>
      <c r="F6" s="4">
        <v>20152.44</v>
      </c>
      <c r="G6" s="4">
        <v>1079.76</v>
      </c>
      <c r="H6" s="4"/>
      <c r="I6" s="4">
        <f t="shared" si="4"/>
        <v>55777.48</v>
      </c>
      <c r="J6" s="17"/>
      <c r="K6" s="18"/>
    </row>
    <row r="7" s="1" customFormat="1" ht="35" customHeight="1" spans="1:11">
      <c r="A7" s="13">
        <f t="shared" si="0"/>
        <v>4</v>
      </c>
      <c r="B7" s="5" t="s">
        <v>18</v>
      </c>
      <c r="C7" s="5" t="s">
        <v>19</v>
      </c>
      <c r="D7" s="4">
        <v>26</v>
      </c>
      <c r="E7" s="4">
        <v>224544.32</v>
      </c>
      <c r="F7" s="4">
        <v>130990.86</v>
      </c>
      <c r="G7" s="4">
        <v>7018.44</v>
      </c>
      <c r="H7" s="4"/>
      <c r="I7" s="4">
        <f t="shared" si="4"/>
        <v>362553.62</v>
      </c>
      <c r="J7" s="5"/>
      <c r="K7" s="14"/>
    </row>
    <row r="8" s="12" customFormat="1" ht="35" customHeight="1" spans="1:11">
      <c r="A8" s="13">
        <f t="shared" si="0"/>
        <v>5</v>
      </c>
      <c r="B8" s="15" t="s">
        <v>20</v>
      </c>
      <c r="C8" s="5" t="s">
        <v>21</v>
      </c>
      <c r="D8" s="4">
        <v>3</v>
      </c>
      <c r="E8" s="4">
        <v>25908.96</v>
      </c>
      <c r="F8" s="4">
        <v>15114.33</v>
      </c>
      <c r="G8" s="4">
        <v>809.82</v>
      </c>
      <c r="H8" s="4"/>
      <c r="I8" s="4">
        <f t="shared" si="4"/>
        <v>41833.11</v>
      </c>
      <c r="J8" s="4"/>
      <c r="K8" s="19"/>
    </row>
    <row r="9" s="12" customFormat="1" ht="35" customHeight="1" spans="1:11">
      <c r="A9" s="13">
        <f t="shared" si="0"/>
        <v>6</v>
      </c>
      <c r="B9" s="4" t="s">
        <v>22</v>
      </c>
      <c r="C9" s="5" t="s">
        <v>13</v>
      </c>
      <c r="D9" s="4">
        <v>1</v>
      </c>
      <c r="E9" s="4">
        <f t="shared" si="1"/>
        <v>8636.32</v>
      </c>
      <c r="F9" s="4">
        <f t="shared" si="2"/>
        <v>5038.11</v>
      </c>
      <c r="G9" s="4">
        <f t="shared" si="3"/>
        <v>269.94</v>
      </c>
      <c r="H9" s="4"/>
      <c r="I9" s="4">
        <f t="shared" si="4"/>
        <v>13944.37</v>
      </c>
      <c r="J9" s="4"/>
      <c r="K9" s="19"/>
    </row>
    <row r="10" s="12" customFormat="1" ht="35" customHeight="1" spans="1:11">
      <c r="A10" s="13">
        <f t="shared" si="0"/>
        <v>7</v>
      </c>
      <c r="B10" s="4" t="s">
        <v>23</v>
      </c>
      <c r="C10" s="5" t="s">
        <v>24</v>
      </c>
      <c r="D10" s="4">
        <v>1</v>
      </c>
      <c r="E10" s="4">
        <f t="shared" si="1"/>
        <v>8636.32</v>
      </c>
      <c r="F10" s="4">
        <f t="shared" si="2"/>
        <v>5038.11</v>
      </c>
      <c r="G10" s="4">
        <f t="shared" si="3"/>
        <v>269.94</v>
      </c>
      <c r="H10" s="4"/>
      <c r="I10" s="4">
        <f t="shared" si="4"/>
        <v>13944.37</v>
      </c>
      <c r="J10" s="4"/>
      <c r="K10" s="19"/>
    </row>
    <row r="11" s="12" customFormat="1" ht="35" customHeight="1" spans="1:11">
      <c r="A11" s="13">
        <f t="shared" si="0"/>
        <v>8</v>
      </c>
      <c r="B11" s="15" t="s">
        <v>25</v>
      </c>
      <c r="C11" s="16" t="s">
        <v>17</v>
      </c>
      <c r="D11" s="4">
        <v>1</v>
      </c>
      <c r="E11" s="4">
        <f t="shared" si="1"/>
        <v>8636.32</v>
      </c>
      <c r="F11" s="4">
        <f t="shared" si="2"/>
        <v>5038.11</v>
      </c>
      <c r="G11" s="4">
        <f t="shared" si="3"/>
        <v>269.94</v>
      </c>
      <c r="H11" s="4"/>
      <c r="I11" s="4">
        <f t="shared" si="4"/>
        <v>13944.37</v>
      </c>
      <c r="J11" s="15"/>
      <c r="K11" s="20"/>
    </row>
    <row r="12" s="12" customFormat="1" ht="28" customHeight="1" spans="1:11">
      <c r="A12" s="4"/>
      <c r="B12" s="21" t="s">
        <v>7</v>
      </c>
      <c r="C12" s="22"/>
      <c r="D12" s="4">
        <v>38</v>
      </c>
      <c r="E12" s="4">
        <f>SUM(E4:E11)</f>
        <v>328180.16</v>
      </c>
      <c r="F12" s="4">
        <f>SUM(F4:F11)</f>
        <v>191448.18</v>
      </c>
      <c r="G12" s="4">
        <f>SUM(G4:G11)</f>
        <v>10257.72</v>
      </c>
      <c r="H12" s="4"/>
      <c r="I12" s="23">
        <f>SUM(I4:I11)</f>
        <v>529886.06</v>
      </c>
      <c r="J12" s="4"/>
      <c r="K12" s="19"/>
    </row>
  </sheetData>
  <mergeCells count="9">
    <mergeCell ref="A1:J1"/>
    <mergeCell ref="E2:G2"/>
    <mergeCell ref="A2:A3"/>
    <mergeCell ref="B2:B3"/>
    <mergeCell ref="C2:C3"/>
    <mergeCell ref="D2:D3"/>
    <mergeCell ref="H2:H3"/>
    <mergeCell ref="I2:I3"/>
    <mergeCell ref="J2:J3"/>
  </mergeCells>
  <pageMargins left="1.41666666666667" right="0.75" top="0.747916666666667" bottom="1" header="0.5" footer="0.5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workbookViewId="0">
      <selection activeCell="B11" sqref="B11"/>
    </sheetView>
  </sheetViews>
  <sheetFormatPr defaultColWidth="9" defaultRowHeight="13.5" outlineLevelRow="3"/>
  <cols>
    <col min="2" max="2" width="23.75" customWidth="1"/>
    <col min="3" max="3" width="45.125" customWidth="1"/>
    <col min="4" max="4" width="8" customWidth="1"/>
    <col min="5" max="6" width="9.25"/>
    <col min="9" max="9" width="9.625"/>
    <col min="10" max="10" width="17.25" customWidth="1"/>
  </cols>
  <sheetData>
    <row r="1" s="1" customFormat="1" ht="80" customHeight="1" spans="1:11">
      <c r="A1" s="3" t="s">
        <v>26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ht="20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/>
      <c r="G2" s="5"/>
      <c r="H2" s="5" t="s">
        <v>6</v>
      </c>
      <c r="I2" s="4" t="s">
        <v>7</v>
      </c>
      <c r="J2" s="4" t="s">
        <v>8</v>
      </c>
      <c r="K2" s="6"/>
    </row>
    <row r="3" s="2" customFormat="1" ht="20" customHeight="1" spans="1:11">
      <c r="A3" s="4"/>
      <c r="B3" s="4"/>
      <c r="C3" s="4"/>
      <c r="D3" s="5"/>
      <c r="E3" s="5" t="s">
        <v>9</v>
      </c>
      <c r="F3" s="5" t="s">
        <v>10</v>
      </c>
      <c r="G3" s="5" t="s">
        <v>11</v>
      </c>
      <c r="H3" s="5"/>
      <c r="I3" s="4"/>
      <c r="J3" s="4"/>
      <c r="K3" s="6"/>
    </row>
    <row r="4" s="2" customFormat="1" ht="35" customHeight="1" spans="1:11">
      <c r="A4" s="7" t="s">
        <v>27</v>
      </c>
      <c r="B4" s="8" t="s">
        <v>18</v>
      </c>
      <c r="C4" s="8" t="s">
        <v>19</v>
      </c>
      <c r="D4" s="8">
        <v>5</v>
      </c>
      <c r="E4" s="9">
        <v>43181.6</v>
      </c>
      <c r="F4" s="9">
        <v>25190.55</v>
      </c>
      <c r="G4" s="9">
        <v>1349.7</v>
      </c>
      <c r="H4" s="9"/>
      <c r="I4" s="9">
        <v>69721.85</v>
      </c>
      <c r="J4" s="10"/>
      <c r="K4" s="6"/>
    </row>
  </sheetData>
  <mergeCells count="9">
    <mergeCell ref="A1:J1"/>
    <mergeCell ref="E2:G2"/>
    <mergeCell ref="A2:A3"/>
    <mergeCell ref="B2:B3"/>
    <mergeCell ref="C2:C3"/>
    <mergeCell ref="D2:D3"/>
    <mergeCell ref="H2:H3"/>
    <mergeCell ref="I2:I3"/>
    <mergeCell ref="J2:J3"/>
  </mergeCells>
  <pageMargins left="0.75" right="0.75" top="1.81041666666667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示范项目资金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一人</cp:lastModifiedBy>
  <dcterms:created xsi:type="dcterms:W3CDTF">2024-03-19T00:42:00Z</dcterms:created>
  <dcterms:modified xsi:type="dcterms:W3CDTF">2026-02-02T07:12:55Z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A05C7376F127407D9D438C811F1ADEB4_13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