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<sst xmlns="http://schemas.openxmlformats.org/spreadsheetml/2006/main" count="338" uniqueCount="314">
  <si>
    <t>科目编码</t>
  </si>
  <si>
    <t>科目名称</t>
  </si>
  <si>
    <t>决算数</t>
  </si>
  <si>
    <t>政府性基金预算支出</t>
  </si>
  <si>
    <t>教育支出</t>
  </si>
  <si>
    <t xml:space="preserve">  超长期特别国债安排的支出</t>
  </si>
  <si>
    <t xml:space="preserve">    基础教育</t>
  </si>
  <si>
    <t xml:space="preserve">    高等教育</t>
  </si>
  <si>
    <t xml:space="preserve">    职业教育</t>
  </si>
  <si>
    <t xml:space="preserve">    特殊教育</t>
  </si>
  <si>
    <t xml:space="preserve">    其他教育支出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</si>
  <si>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</si>
  <si>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</si>
  <si>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</si>
  <si>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</si>
  <si>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</si>
  <si>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</si>
  <si>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</si>
  <si>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</si>
  <si>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</si>
  <si>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</si>
  <si>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</si>
  <si>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</si>
  <si>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</si>
  <si>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</si>
  <si>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</si>
  <si>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</si>
  <si>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</si>
  <si>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</si>
  <si>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</si>
  <si>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</si>
  <si>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</si>
  <si>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</si>
  <si>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</si>
  <si>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</si>
  <si>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</si>
  <si>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</si>
  <si>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</si>
  <si>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</si>
  <si>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</si>
  <si>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</si>
  <si>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</si>
  <si>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养老机构及服务设施</t>
  </si>
  <si>
    <t xml:space="preserve">    公共就业服务设施</t>
  </si>
  <si>
    <t xml:space="preserve">    其他社会保障和就业支出</t>
  </si>
  <si>
    <t>卫生健康支出</t>
  </si>
  <si>
    <t xml:space="preserve">    公立医院</t>
  </si>
  <si>
    <t xml:space="preserve">    基层医疗卫生机构</t>
  </si>
  <si>
    <t xml:space="preserve">    公共卫生机构</t>
  </si>
  <si>
    <t xml:space="preserve">    托育机构</t>
  </si>
  <si>
    <t xml:space="preserve">    其他卫生健康支出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</si>
  <si>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</si>
  <si>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</si>
  <si>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</si>
  <si>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</si>
  <si>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</si>
  <si>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</si>
  <si>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</si>
  <si>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</si>
  <si>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</si>
  <si>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</si>
  <si>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</si>
  <si>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</si>
  <si>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</si>
  <si>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</si>
  <si>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</si>
  <si>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</si>
  <si>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</si>
  <si>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</si>
  <si>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</si>
  <si>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</si>
  <si>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</si>
  <si>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</si>
  <si>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</si>
  <si>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</si>
  <si>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</si>
  <si>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</si>
  <si>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</si>
  <si>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</si>
  <si>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</si>
  <si>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</si>
  <si>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</si>
  <si>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</si>
  <si>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</si>
  <si>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</si>
  <si>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</si>
  <si>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</si>
  <si>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</si>
  <si>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</si>
  <si>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</si>
  <si>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</si>
  <si>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</si>
  <si>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</si>
  <si>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</si>
  <si>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</si>
  <si>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</si>
  <si>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</si>
  <si>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</si>
  <si>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</si>
  <si>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</si>
  <si>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</si>
  <si>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</si>
  <si>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</si>
  <si>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</si>
  <si>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</si>
  <si>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</si>
  <si>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</si>
  <si>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</si>
  <si>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</si>
  <si>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</si>
  <si>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</si>
  <si>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</si>
  <si>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</si>
  <si>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</si>
  <si>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</si>
  <si>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</si>
  <si>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</si>
  <si>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</si>
  <si>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</si>
  <si>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</si>
  <si>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</si>
  <si>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</si>
  <si>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</si>
  <si>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</si>
  <si>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</si>
  <si>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</si>
  <si>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</si>
  <si>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</si>
  <si>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</si>
  <si>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</si>
  <si>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</si>
  <si>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</si>
  <si>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</si>
  <si>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</si>
  <si>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</si>
  <si>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</si>
  <si>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</si>
  <si>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</si>
  <si>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</si>
  <si>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</si>
  <si>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</si>
  <si>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</si>
  <si>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</si>
  <si>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</si>
  <si>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</si>
  <si>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</si>
  <si>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</si>
  <si>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</si>
  <si>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</si>
  <si>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</si>
  <si>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</si>
  <si>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</si>
  <si>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</si>
  <si>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</si>
  <si>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</si>
  <si>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</si>
  <si>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</si>
  <si>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</si>
  <si>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</si>
  <si>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</si>
  <si>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</si>
  <si>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</si>
  <si>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</si>
  <si>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</si>
  <si>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</si>
  <si>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</si>
  <si>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</si>
  <si>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</si>
  <si>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</si>
  <si>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</si>
  <si>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</si>
  <si>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</si>
  <si>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</si>
  <si>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</si>
  <si>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</si>
  <si>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</si>
  <si>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</si>
  <si>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</si>
  <si>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</si>
  <si>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</si>
  <si>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</si>
  <si>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</si>
  <si>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</si>
  <si>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</si>
  <si>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</si>
  <si>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</si>
  <si>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</si>
  <si>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</si>
  <si>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</si>
  <si>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</si>
  <si>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</si>
  <si>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</si>
  <si>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</si>
  <si>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</si>
  <si>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</si>
  <si>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</si>
  <si>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</si>
  <si>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</si>
  <si>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</si>
  <si>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</si>
  <si>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</si>
  <si>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</si>
  <si>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</si>
  <si>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</si>
  <si>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</si>
  <si>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</si>
  <si>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</si>
  <si>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</si>
  <si>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金融支出</t>
  </si>
  <si>
    <t xml:space="preserve">  金融调控支出</t>
  </si>
  <si>
    <t xml:space="preserve">    中央特别国债经营基金支出</t>
  </si>
  <si>
    <t xml:space="preserve">    中央特别国债经营基金财务支出</t>
  </si>
  <si>
    <t>自然资源海洋气象等支出</t>
  </si>
  <si>
    <t xml:space="preserve">  耕地保护考核奖惩基金支出</t>
  </si>
  <si>
    <t xml:space="preserve">    耕地保护</t>
  </si>
  <si>
    <t xml:space="preserve">    补充耕地</t>
  </si>
  <si>
    <t>住房保障支出</t>
  </si>
  <si>
    <t xml:space="preserve">    保障性租赁住房</t>
  </si>
  <si>
    <t xml:space="preserve">    其他住房保障支出</t>
  </si>
  <si>
    <t>粮油物资储备支出</t>
  </si>
  <si>
    <t xml:space="preserve">    设施建设</t>
  </si>
  <si>
    <t xml:space="preserve">    其他粮油物资储备支出</t>
  </si>
  <si>
    <t>灾害防治及应急管理支出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</si>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</sst>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indexed="8"/>
      <name val="宋体"/>
      <family val="2"/>
      <charset val="134"/>
    </font>
    <font>
      <sz val="12"/>
      <name val="宋体"/>
      <family val="2"/>
      <charset val="134"/>
    </font>
    <font>
      <b/>
      <sz val="18"/>
      <name val="宋体"/>
      <family val="2"/>
      <charset val="134"/>
    </font>
    <font>
      <sz val="10"/>
      <name val="宋体"/>
      <family val="2"/>
      <charset val="134"/>
    </font>
    <font>
      <b/>
      <sz val="10"/>
      <name val="宋体"/>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5" fillId="0" borderId="1" xfId="0" applyFont="1" applyFill="1" applyBorder="1" applyAlignment="1">
      <alignment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6130;&#25919;&#24635;&#20915;&#31639;&#25253;&#34920;_2024&#24180;_&#20811;&#20160;&#20811;&#33150;&#26071;_2025-10-14%2015_47_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克什克腾旗</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8"/>
  <sheetViews>
    <sheetView tabSelected="1" topLeftCell="A314" workbookViewId="0">
      <selection activeCell="A2" sqref="A2"/>
    </sheetView>
  </sheetViews>
  <sheetFormatPr defaultColWidth="12.125" defaultRowHeight="15.65" customHeight="1" outlineLevelCol="2"/>
  <cols>
    <col min="1" max="1" width="9.55833333333333" style="2" customWidth="1"/>
    <col min="2" max="2" width="57.225" style="2" customWidth="1"/>
    <col min="3" max="3" width="22.5583333333333" style="2" customWidth="1"/>
    <col min="4" max="16384" width="12.125" style="1"/>
  </cols>
  <sheetData>
    <row r="1" s="1" customFormat="1" ht="44.25" customHeight="1" spans="1:3">
      <c r="A1" s="3" t="str">
        <f>'[1]##BASEINFO'!$B$2&amp;"度"&amp;'[1]##BASEINFO'!$B$7&amp;"政府性基金支出表"</f>
        <v>2024年度克什克腾旗政府性基金支出表</v>
      </c>
      <c r="B1" s="3"/>
      <c r="C1" s="3"/>
    </row>
    <row r="2" s="1" customFormat="1" ht="17.25" customHeight="1" spans="1:3">
      <c r="A2" s="4"/>
      <c r="B2" s="4"/>
      <c r="C2" s="5" t="str">
        <f>"单位："&amp;'[1]##BASEINFO'!$B$19</f>
        <v>单位：万元</v>
      </c>
    </row>
    <row r="3" s="1" customFormat="1" ht="16.5" customHeight="1" spans="1:3">
      <c r="A3" s="6" t="s">
        <v>0</v>
      </c>
      <c r="B3" s="6" t="s">
        <v>1</v>
      </c>
      <c r="C3" s="6" t="s">
        <v>2</v>
      </c>
    </row>
    <row r="4" s="1" customFormat="1" ht="16.5" customHeight="1" spans="1:3">
      <c r="A4" s="7"/>
      <c r="B4" s="6" t="s">
        <v>3</v>
      </c>
      <c r="C4" s="8">
        <f>SUM(C5,C12,C27,C43,C48,C55,C71,C132,C171,C221,C231,C235,C239,C243,C247,C252,C284,C301,C318)</f>
        <v>22849</v>
      </c>
    </row>
    <row r="5" s="1" customFormat="1" ht="16.5" customHeight="1" spans="1:3">
      <c r="A5" s="9">
        <v>205</v>
      </c>
      <c r="B5" s="7" t="s">
        <v>4</v>
      </c>
      <c r="C5" s="8">
        <f>C6</f>
        <v>0</v>
      </c>
    </row>
    <row r="6" s="1" customFormat="1" ht="16.5" customHeight="1" spans="1:3">
      <c r="A6" s="9">
        <v>20598</v>
      </c>
      <c r="B6" s="7" t="s">
        <v>5</v>
      </c>
      <c r="C6" s="8">
        <f>SUM(C7:C11)</f>
        <v>0</v>
      </c>
    </row>
    <row r="7" s="1" customFormat="1" ht="16.5" customHeight="1" spans="1:3">
      <c r="A7" s="9">
        <v>2059801</v>
      </c>
      <c r="B7" s="9" t="s">
        <v>6</v>
      </c>
      <c r="C7" s="8"/>
    </row>
    <row r="8" s="1" customFormat="1" ht="16.5" customHeight="1" spans="1:3">
      <c r="A8" s="9">
        <v>2059802</v>
      </c>
      <c r="B8" s="9" t="s">
        <v>7</v>
      </c>
      <c r="C8" s="8"/>
    </row>
    <row r="9" s="1" customFormat="1" ht="16.5" customHeight="1" spans="1:3">
      <c r="A9" s="9">
        <v>2059803</v>
      </c>
      <c r="B9" s="9" t="s">
        <v>8</v>
      </c>
      <c r="C9" s="8"/>
    </row>
    <row r="10" s="1" customFormat="1" ht="16.5" customHeight="1" spans="1:3">
      <c r="A10" s="9">
        <v>2059804</v>
      </c>
      <c r="B10" s="9" t="s">
        <v>9</v>
      </c>
      <c r="C10" s="8"/>
    </row>
    <row r="11" s="1" customFormat="1" ht="16.5" customHeight="1" spans="1:3">
      <c r="A11" s="9">
        <v>2059899</v>
      </c>
      <c r="B11" s="9" t="s">
        <v>10</v>
      </c>
      <c r="C11" s="8"/>
    </row>
    <row r="12" s="1" customFormat="1" ht="16.5" customHeight="1" spans="1:3">
      <c r="A12" s="9">
        <v>206</v>
      </c>
      <c r="B12" s="10" t="s">
        <v>11</v>
      </c>
      <c r="C12" s="8">
        <f>C13+C20</f>
        <v>0</v>
      </c>
    </row>
    <row r="13" s="1" customFormat="1" ht="16.5" customHeight="1" spans="1:3">
      <c r="A13" s="9">
        <v>20610</v>
      </c>
      <c r="B13" s="10" t="s">
        <v>12</v>
      </c>
      <c r="C13" s="8">
        <f>SUM(C14:C19)</f>
        <v>0</v>
      </c>
    </row>
    <row r="14" s="1" customFormat="1" ht="16.5" customHeight="1" spans="1:3">
      <c r="A14" s="9">
        <v>2061001</v>
      </c>
      <c r="B14" s="11" t="s">
        <v>13</v>
      </c>
      <c r="C14" s="8"/>
    </row>
    <row r="15" s="1" customFormat="1" ht="16.5" customHeight="1" spans="1:3">
      <c r="A15" s="9">
        <v>2061002</v>
      </c>
      <c r="B15" s="11" t="s">
        <v>14</v>
      </c>
      <c r="C15" s="8"/>
    </row>
    <row r="16" s="1" customFormat="1" ht="16.5" customHeight="1" spans="1:3">
      <c r="A16" s="9">
        <v>2061003</v>
      </c>
      <c r="B16" s="11" t="s">
        <v>15</v>
      </c>
      <c r="C16" s="8"/>
    </row>
    <row r="17" s="1" customFormat="1" ht="16.5" customHeight="1" spans="1:3">
      <c r="A17" s="9">
        <v>2061004</v>
      </c>
      <c r="B17" s="11" t="s">
        <v>16</v>
      </c>
      <c r="C17" s="8"/>
    </row>
    <row r="18" s="1" customFormat="1" ht="16.5" customHeight="1" spans="1:3">
      <c r="A18" s="9">
        <v>2061005</v>
      </c>
      <c r="B18" s="11" t="s">
        <v>17</v>
      </c>
      <c r="C18" s="8"/>
    </row>
    <row r="19" s="1" customFormat="1" ht="16.5" customHeight="1" spans="1:3">
      <c r="A19" s="9">
        <v>2061099</v>
      </c>
      <c r="B19" s="11" t="s">
        <v>18</v>
      </c>
      <c r="C19" s="8"/>
    </row>
    <row r="20" s="1" customFormat="1" ht="16.5" customHeight="1" spans="1:3">
      <c r="A20" s="9">
        <v>20698</v>
      </c>
      <c r="B20" s="10" t="s">
        <v>5</v>
      </c>
      <c r="C20" s="8">
        <f>SUM(C21:C26)</f>
        <v>0</v>
      </c>
    </row>
    <row r="21" s="1" customFormat="1" ht="16.5" customHeight="1" spans="1:3">
      <c r="A21" s="9">
        <v>2069801</v>
      </c>
      <c r="B21" s="11" t="s">
        <v>19</v>
      </c>
      <c r="C21" s="8"/>
    </row>
    <row r="22" s="1" customFormat="1" ht="16.5" customHeight="1" spans="1:3">
      <c r="A22" s="9">
        <v>2069802</v>
      </c>
      <c r="B22" s="11" t="s">
        <v>20</v>
      </c>
      <c r="C22" s="8"/>
    </row>
    <row r="23" s="1" customFormat="1" ht="16.5" customHeight="1" spans="1:3">
      <c r="A23" s="9">
        <v>2069803</v>
      </c>
      <c r="B23" s="11" t="s">
        <v>21</v>
      </c>
      <c r="C23" s="8"/>
    </row>
    <row r="24" s="1" customFormat="1" ht="16.5" customHeight="1" spans="1:3">
      <c r="A24" s="9">
        <v>2069804</v>
      </c>
      <c r="B24" s="11" t="s">
        <v>22</v>
      </c>
      <c r="C24" s="8"/>
    </row>
    <row r="25" s="1" customFormat="1" ht="16.5" customHeight="1" spans="1:3">
      <c r="A25" s="9">
        <v>2069805</v>
      </c>
      <c r="B25" s="11" t="s">
        <v>23</v>
      </c>
      <c r="C25" s="8"/>
    </row>
    <row r="26" s="1" customFormat="1" ht="16.5" customHeight="1" spans="1:3">
      <c r="A26" s="9">
        <v>2069899</v>
      </c>
      <c r="B26" s="11" t="s">
        <v>24</v>
      </c>
      <c r="C26" s="8"/>
    </row>
    <row r="27" s="1" customFormat="1" ht="16.5" customHeight="1" spans="1:3">
      <c r="A27" s="9">
        <v>207</v>
      </c>
      <c r="B27" s="10" t="s">
        <v>25</v>
      </c>
      <c r="C27" s="8">
        <f>SUM(C28,C34,C40)</f>
        <v>0</v>
      </c>
    </row>
    <row r="28" s="1" customFormat="1" ht="16.5" customHeight="1" spans="1:3">
      <c r="A28" s="9">
        <v>20707</v>
      </c>
      <c r="B28" s="10" t="s">
        <v>26</v>
      </c>
      <c r="C28" s="8">
        <f>SUM(C29:C33)</f>
        <v>0</v>
      </c>
    </row>
    <row r="29" s="1" customFormat="1" ht="16.5" customHeight="1" spans="1:3">
      <c r="A29" s="9">
        <v>2070701</v>
      </c>
      <c r="B29" s="11" t="s">
        <v>27</v>
      </c>
      <c r="C29" s="8"/>
    </row>
    <row r="30" s="1" customFormat="1" ht="16.5" customHeight="1" spans="1:3">
      <c r="A30" s="9">
        <v>2070702</v>
      </c>
      <c r="B30" s="11" t="s">
        <v>28</v>
      </c>
      <c r="C30" s="8"/>
    </row>
    <row r="31" s="1" customFormat="1" ht="16.5" customHeight="1" spans="1:3">
      <c r="A31" s="9">
        <v>2070703</v>
      </c>
      <c r="B31" s="11" t="s">
        <v>29</v>
      </c>
      <c r="C31" s="8"/>
    </row>
    <row r="32" s="1" customFormat="1" ht="16.5" customHeight="1" spans="1:3">
      <c r="A32" s="9">
        <v>2070704</v>
      </c>
      <c r="B32" s="11" t="s">
        <v>30</v>
      </c>
      <c r="C32" s="8"/>
    </row>
    <row r="33" s="1" customFormat="1" ht="16.5" customHeight="1" spans="1:3">
      <c r="A33" s="9">
        <v>2070799</v>
      </c>
      <c r="B33" s="11" t="s">
        <v>31</v>
      </c>
      <c r="C33" s="8"/>
    </row>
    <row r="34" s="1" customFormat="1" ht="16.5" customHeight="1" spans="1:3">
      <c r="A34" s="9">
        <v>20709</v>
      </c>
      <c r="B34" s="10" t="s">
        <v>32</v>
      </c>
      <c r="C34" s="8">
        <f>SUM(C35:C39)</f>
        <v>0</v>
      </c>
    </row>
    <row r="35" s="1" customFormat="1" ht="16.5" customHeight="1" spans="1:3">
      <c r="A35" s="9">
        <v>2070901</v>
      </c>
      <c r="B35" s="11" t="s">
        <v>33</v>
      </c>
      <c r="C35" s="8"/>
    </row>
    <row r="36" s="1" customFormat="1" ht="16.5" customHeight="1" spans="1:3">
      <c r="A36" s="9">
        <v>2070902</v>
      </c>
      <c r="B36" s="11" t="s">
        <v>34</v>
      </c>
      <c r="C36" s="8"/>
    </row>
    <row r="37" s="1" customFormat="1" ht="16.5" customHeight="1" spans="1:3">
      <c r="A37" s="9">
        <v>2070903</v>
      </c>
      <c r="B37" s="11" t="s">
        <v>35</v>
      </c>
      <c r="C37" s="8"/>
    </row>
    <row r="38" s="1" customFormat="1" ht="16.5" customHeight="1" spans="1:3">
      <c r="A38" s="9">
        <v>2070904</v>
      </c>
      <c r="B38" s="11" t="s">
        <v>36</v>
      </c>
      <c r="C38" s="8"/>
    </row>
    <row r="39" s="1" customFormat="1" ht="16.5" customHeight="1" spans="1:3">
      <c r="A39" s="9">
        <v>2070999</v>
      </c>
      <c r="B39" s="11" t="s">
        <v>37</v>
      </c>
      <c r="C39" s="8"/>
    </row>
    <row r="40" s="1" customFormat="1" ht="16.5" customHeight="1" spans="1:3">
      <c r="A40" s="9">
        <v>20710</v>
      </c>
      <c r="B40" s="10" t="s">
        <v>38</v>
      </c>
      <c r="C40" s="8">
        <f>SUM(C41:C42)</f>
        <v>0</v>
      </c>
    </row>
    <row r="41" s="1" customFormat="1" ht="16.5" customHeight="1" spans="1:3">
      <c r="A41" s="9">
        <v>2071001</v>
      </c>
      <c r="B41" s="11" t="s">
        <v>39</v>
      </c>
      <c r="C41" s="8"/>
    </row>
    <row r="42" s="1" customFormat="1" ht="16.5" customHeight="1" spans="1:3">
      <c r="A42" s="9">
        <v>2071099</v>
      </c>
      <c r="B42" s="11" t="s">
        <v>40</v>
      </c>
      <c r="C42" s="8"/>
    </row>
    <row r="43" s="1" customFormat="1" ht="16.5" customHeight="1" spans="1:3">
      <c r="A43" s="9">
        <v>208</v>
      </c>
      <c r="B43" s="7" t="s">
        <v>41</v>
      </c>
      <c r="C43" s="8">
        <f>C44</f>
        <v>0</v>
      </c>
    </row>
    <row r="44" s="1" customFormat="1" ht="16.5" customHeight="1" spans="1:3">
      <c r="A44" s="9">
        <v>20898</v>
      </c>
      <c r="B44" s="7" t="s">
        <v>5</v>
      </c>
      <c r="C44" s="8">
        <f>SUM(C45:C47)</f>
        <v>0</v>
      </c>
    </row>
    <row r="45" s="1" customFormat="1" ht="16.5" customHeight="1" spans="1:3">
      <c r="A45" s="9">
        <v>2089801</v>
      </c>
      <c r="B45" s="9" t="s">
        <v>42</v>
      </c>
      <c r="C45" s="8"/>
    </row>
    <row r="46" s="1" customFormat="1" ht="16.5" customHeight="1" spans="1:3">
      <c r="A46" s="9">
        <v>2089802</v>
      </c>
      <c r="B46" s="9" t="s">
        <v>43</v>
      </c>
      <c r="C46" s="8"/>
    </row>
    <row r="47" s="1" customFormat="1" ht="16.5" customHeight="1" spans="1:3">
      <c r="A47" s="9">
        <v>2089899</v>
      </c>
      <c r="B47" s="9" t="s">
        <v>44</v>
      </c>
      <c r="C47" s="8"/>
    </row>
    <row r="48" s="1" customFormat="1" ht="16.5" customHeight="1" spans="1:3">
      <c r="A48" s="9">
        <v>210</v>
      </c>
      <c r="B48" s="7" t="s">
        <v>45</v>
      </c>
      <c r="C48" s="8">
        <f>C49</f>
        <v>0</v>
      </c>
    </row>
    <row r="49" s="1" customFormat="1" ht="16.5" customHeight="1" spans="1:3">
      <c r="A49" s="9">
        <v>21098</v>
      </c>
      <c r="B49" s="7" t="s">
        <v>5</v>
      </c>
      <c r="C49" s="8">
        <f>SUM(C50:C54)</f>
        <v>0</v>
      </c>
    </row>
    <row r="50" s="1" customFormat="1" ht="16.5" customHeight="1" spans="1:3">
      <c r="A50" s="9">
        <v>2109801</v>
      </c>
      <c r="B50" s="9" t="s">
        <v>46</v>
      </c>
      <c r="C50" s="8"/>
    </row>
    <row r="51" s="1" customFormat="1" ht="16.5" customHeight="1" spans="1:3">
      <c r="A51" s="9">
        <v>2109802</v>
      </c>
      <c r="B51" s="9" t="s">
        <v>47</v>
      </c>
      <c r="C51" s="8"/>
    </row>
    <row r="52" s="1" customFormat="1" ht="16.5" customHeight="1" spans="1:3">
      <c r="A52" s="9">
        <v>2109803</v>
      </c>
      <c r="B52" s="9" t="s">
        <v>48</v>
      </c>
      <c r="C52" s="8"/>
    </row>
    <row r="53" s="1" customFormat="1" ht="16.5" customHeight="1" spans="1:3">
      <c r="A53" s="9">
        <v>2109804</v>
      </c>
      <c r="B53" s="9" t="s">
        <v>49</v>
      </c>
      <c r="C53" s="8"/>
    </row>
    <row r="54" s="1" customFormat="1" ht="16.5" customHeight="1" spans="1:3">
      <c r="A54" s="9">
        <v>2109899</v>
      </c>
      <c r="B54" s="9" t="s">
        <v>50</v>
      </c>
      <c r="C54" s="8"/>
    </row>
    <row r="55" s="1" customFormat="1" ht="16.5" customHeight="1" spans="1:3">
      <c r="A55" s="9">
        <v>211</v>
      </c>
      <c r="B55" s="10" t="s">
        <v>51</v>
      </c>
      <c r="C55" s="8">
        <f>SUM(C56,C61,C66)</f>
        <v>7843</v>
      </c>
    </row>
    <row r="56" s="1" customFormat="1" ht="16.5" customHeight="1" spans="1:3">
      <c r="A56" s="9">
        <v>21160</v>
      </c>
      <c r="B56" s="10" t="s">
        <v>52</v>
      </c>
      <c r="C56" s="8">
        <f>SUM(C57:C60)</f>
        <v>0</v>
      </c>
    </row>
    <row r="57" s="1" customFormat="1" ht="16.5" customHeight="1" spans="1:3">
      <c r="A57" s="9">
        <v>2116001</v>
      </c>
      <c r="B57" s="11" t="s">
        <v>53</v>
      </c>
      <c r="C57" s="8"/>
    </row>
    <row r="58" s="1" customFormat="1" ht="16.5" customHeight="1" spans="1:3">
      <c r="A58" s="9">
        <v>2116002</v>
      </c>
      <c r="B58" s="11" t="s">
        <v>54</v>
      </c>
      <c r="C58" s="8"/>
    </row>
    <row r="59" s="1" customFormat="1" ht="16.5" customHeight="1" spans="1:3">
      <c r="A59" s="9">
        <v>2116003</v>
      </c>
      <c r="B59" s="11" t="s">
        <v>55</v>
      </c>
      <c r="C59" s="8"/>
    </row>
    <row r="60" s="1" customFormat="1" ht="16.5" customHeight="1" spans="1:3">
      <c r="A60" s="9">
        <v>2116099</v>
      </c>
      <c r="B60" s="11" t="s">
        <v>56</v>
      </c>
      <c r="C60" s="8"/>
    </row>
    <row r="61" s="1" customFormat="1" ht="16.5" customHeight="1" spans="1:3">
      <c r="A61" s="9">
        <v>21161</v>
      </c>
      <c r="B61" s="10" t="s">
        <v>57</v>
      </c>
      <c r="C61" s="8">
        <f>SUM(C62:C65)</f>
        <v>0</v>
      </c>
    </row>
    <row r="62" s="1" customFormat="1" ht="16.5" customHeight="1" spans="1:3">
      <c r="A62" s="9">
        <v>2116101</v>
      </c>
      <c r="B62" s="11" t="s">
        <v>58</v>
      </c>
      <c r="C62" s="8"/>
    </row>
    <row r="63" s="1" customFormat="1" ht="16.5" customHeight="1" spans="1:3">
      <c r="A63" s="9">
        <v>2116102</v>
      </c>
      <c r="B63" s="11" t="s">
        <v>59</v>
      </c>
      <c r="C63" s="8"/>
    </row>
    <row r="64" s="1" customFormat="1" ht="16.5" customHeight="1" spans="1:3">
      <c r="A64" s="9">
        <v>2116103</v>
      </c>
      <c r="B64" s="11" t="s">
        <v>60</v>
      </c>
      <c r="C64" s="8"/>
    </row>
    <row r="65" s="1" customFormat="1" ht="16.5" customHeight="1" spans="1:3">
      <c r="A65" s="9">
        <v>2116104</v>
      </c>
      <c r="B65" s="11" t="s">
        <v>61</v>
      </c>
      <c r="C65" s="8"/>
    </row>
    <row r="66" s="1" customFormat="1" ht="16.5" customHeight="1" spans="1:3">
      <c r="A66" s="9">
        <v>21198</v>
      </c>
      <c r="B66" s="10" t="s">
        <v>5</v>
      </c>
      <c r="C66" s="8">
        <f>SUM(C67:C70)</f>
        <v>7843</v>
      </c>
    </row>
    <row r="67" s="1" customFormat="1" ht="16.5" customHeight="1" spans="1:3">
      <c r="A67" s="9">
        <v>2119801</v>
      </c>
      <c r="B67" s="11" t="s">
        <v>62</v>
      </c>
      <c r="C67" s="8"/>
    </row>
    <row r="68" s="1" customFormat="1" ht="16.5" customHeight="1" spans="1:3">
      <c r="A68" s="9">
        <v>2119802</v>
      </c>
      <c r="B68" s="11" t="s">
        <v>63</v>
      </c>
      <c r="C68" s="8"/>
    </row>
    <row r="69" s="1" customFormat="1" ht="16.5" customHeight="1" spans="1:3">
      <c r="A69" s="9">
        <v>2119803</v>
      </c>
      <c r="B69" s="11" t="s">
        <v>64</v>
      </c>
      <c r="C69" s="8">
        <v>7843</v>
      </c>
    </row>
    <row r="70" s="1" customFormat="1" ht="16.5" customHeight="1" spans="1:3">
      <c r="A70" s="9">
        <v>2119899</v>
      </c>
      <c r="B70" s="11" t="s">
        <v>65</v>
      </c>
      <c r="C70" s="8"/>
    </row>
    <row r="71" s="1" customFormat="1" ht="16.5" customHeight="1" spans="1:3">
      <c r="A71" s="9">
        <v>212</v>
      </c>
      <c r="B71" s="10" t="s">
        <v>66</v>
      </c>
      <c r="C71" s="8">
        <f>SUM(C72,C88,C92:C93,C99,C103,C107,C111,C117,C120,C129)</f>
        <v>497</v>
      </c>
    </row>
    <row r="72" s="1" customFormat="1" ht="16.5" customHeight="1" spans="1:3">
      <c r="A72" s="9">
        <v>21208</v>
      </c>
      <c r="B72" s="10" t="s">
        <v>67</v>
      </c>
      <c r="C72" s="8">
        <f>SUM(C73:C87)</f>
        <v>497</v>
      </c>
    </row>
    <row r="73" s="1" customFormat="1" ht="16.5" customHeight="1" spans="1:3">
      <c r="A73" s="9">
        <v>2120801</v>
      </c>
      <c r="B73" s="11" t="s">
        <v>68</v>
      </c>
      <c r="C73" s="8"/>
    </row>
    <row r="74" s="1" customFormat="1" ht="16.5" customHeight="1" spans="1:3">
      <c r="A74" s="9">
        <v>2120802</v>
      </c>
      <c r="B74" s="11" t="s">
        <v>69</v>
      </c>
      <c r="C74" s="8"/>
    </row>
    <row r="75" s="1" customFormat="1" ht="16.5" customHeight="1" spans="1:3">
      <c r="A75" s="9">
        <v>2120803</v>
      </c>
      <c r="B75" s="11" t="s">
        <v>70</v>
      </c>
      <c r="C75" s="8"/>
    </row>
    <row r="76" s="1" customFormat="1" ht="16.5" customHeight="1" spans="1:3">
      <c r="A76" s="9">
        <v>2120804</v>
      </c>
      <c r="B76" s="11" t="s">
        <v>71</v>
      </c>
      <c r="C76" s="8">
        <v>162</v>
      </c>
    </row>
    <row r="77" s="1" customFormat="1" ht="16.5" customHeight="1" spans="1:3">
      <c r="A77" s="9">
        <v>2120805</v>
      </c>
      <c r="B77" s="11" t="s">
        <v>72</v>
      </c>
      <c r="C77" s="8"/>
    </row>
    <row r="78" s="1" customFormat="1" ht="16.5" customHeight="1" spans="1:3">
      <c r="A78" s="9">
        <v>2120806</v>
      </c>
      <c r="B78" s="11" t="s">
        <v>73</v>
      </c>
      <c r="C78" s="8"/>
    </row>
    <row r="79" s="1" customFormat="1" ht="16.5" customHeight="1" spans="1:3">
      <c r="A79" s="9">
        <v>2120807</v>
      </c>
      <c r="B79" s="11" t="s">
        <v>74</v>
      </c>
      <c r="C79" s="8"/>
    </row>
    <row r="80" s="1" customFormat="1" ht="16.5" customHeight="1" spans="1:3">
      <c r="A80" s="9">
        <v>2120809</v>
      </c>
      <c r="B80" s="11" t="s">
        <v>75</v>
      </c>
      <c r="C80" s="8"/>
    </row>
    <row r="81" s="1" customFormat="1" ht="16.5" customHeight="1" spans="1:3">
      <c r="A81" s="9">
        <v>2120810</v>
      </c>
      <c r="B81" s="11" t="s">
        <v>76</v>
      </c>
      <c r="C81" s="8"/>
    </row>
    <row r="82" s="1" customFormat="1" ht="16.5" customHeight="1" spans="1:3">
      <c r="A82" s="9">
        <v>2120811</v>
      </c>
      <c r="B82" s="11" t="s">
        <v>77</v>
      </c>
      <c r="C82" s="8"/>
    </row>
    <row r="83" s="1" customFormat="1" ht="16.5" customHeight="1" spans="1:3">
      <c r="A83" s="9">
        <v>2120813</v>
      </c>
      <c r="B83" s="11" t="s">
        <v>78</v>
      </c>
      <c r="C83" s="8"/>
    </row>
    <row r="84" s="1" customFormat="1" ht="16.5" customHeight="1" spans="1:3">
      <c r="A84" s="9">
        <v>2120814</v>
      </c>
      <c r="B84" s="11" t="s">
        <v>79</v>
      </c>
      <c r="C84" s="8">
        <v>235</v>
      </c>
    </row>
    <row r="85" s="1" customFormat="1" ht="16.5" customHeight="1" spans="1:3">
      <c r="A85" s="9">
        <v>2120815</v>
      </c>
      <c r="B85" s="11" t="s">
        <v>80</v>
      </c>
      <c r="C85" s="8"/>
    </row>
    <row r="86" s="1" customFormat="1" ht="16.5" customHeight="1" spans="1:3">
      <c r="A86" s="9">
        <v>2120816</v>
      </c>
      <c r="B86" s="11" t="s">
        <v>81</v>
      </c>
      <c r="C86" s="8">
        <v>100</v>
      </c>
    </row>
    <row r="87" s="1" customFormat="1" ht="16.5" customHeight="1" spans="1:3">
      <c r="A87" s="9">
        <v>2120899</v>
      </c>
      <c r="B87" s="11" t="s">
        <v>82</v>
      </c>
      <c r="C87" s="8"/>
    </row>
    <row r="88" s="1" customFormat="1" ht="16.5" customHeight="1" spans="1:3">
      <c r="A88" s="9">
        <v>21210</v>
      </c>
      <c r="B88" s="10" t="s">
        <v>83</v>
      </c>
      <c r="C88" s="8">
        <f>SUM(C89:C91)</f>
        <v>0</v>
      </c>
    </row>
    <row r="89" s="1" customFormat="1" ht="16.5" customHeight="1" spans="1:3">
      <c r="A89" s="9">
        <v>2121001</v>
      </c>
      <c r="B89" s="11" t="s">
        <v>68</v>
      </c>
      <c r="C89" s="8"/>
    </row>
    <row r="90" s="1" customFormat="1" ht="16.5" customHeight="1" spans="1:3">
      <c r="A90" s="9">
        <v>2121002</v>
      </c>
      <c r="B90" s="11" t="s">
        <v>69</v>
      </c>
      <c r="C90" s="8"/>
    </row>
    <row r="91" s="1" customFormat="1" ht="16.5" customHeight="1" spans="1:3">
      <c r="A91" s="9">
        <v>2121099</v>
      </c>
      <c r="B91" s="11" t="s">
        <v>84</v>
      </c>
      <c r="C91" s="8"/>
    </row>
    <row r="92" s="1" customFormat="1" ht="16.5" customHeight="1" spans="1:3">
      <c r="A92" s="9">
        <v>21211</v>
      </c>
      <c r="B92" s="10" t="s">
        <v>85</v>
      </c>
      <c r="C92" s="8"/>
    </row>
    <row r="93" s="1" customFormat="1" ht="16.5" customHeight="1" spans="1:3">
      <c r="A93" s="9">
        <v>21213</v>
      </c>
      <c r="B93" s="10" t="s">
        <v>86</v>
      </c>
      <c r="C93" s="8">
        <f>SUM(C94:C98)</f>
        <v>0</v>
      </c>
    </row>
    <row r="94" s="1" customFormat="1" ht="16.5" customHeight="1" spans="1:3">
      <c r="A94" s="9">
        <v>2121301</v>
      </c>
      <c r="B94" s="11" t="s">
        <v>87</v>
      </c>
      <c r="C94" s="8"/>
    </row>
    <row r="95" s="1" customFormat="1" ht="16.5" customHeight="1" spans="1:3">
      <c r="A95" s="9">
        <v>2121302</v>
      </c>
      <c r="B95" s="11" t="s">
        <v>88</v>
      </c>
      <c r="C95" s="8"/>
    </row>
    <row r="96" s="1" customFormat="1" ht="16.5" customHeight="1" spans="1:3">
      <c r="A96" s="9">
        <v>2121303</v>
      </c>
      <c r="B96" s="11" t="s">
        <v>89</v>
      </c>
      <c r="C96" s="8"/>
    </row>
    <row r="97" s="1" customFormat="1" ht="16.5" customHeight="1" spans="1:3">
      <c r="A97" s="9">
        <v>2121304</v>
      </c>
      <c r="B97" s="11" t="s">
        <v>90</v>
      </c>
      <c r="C97" s="8"/>
    </row>
    <row r="98" s="1" customFormat="1" ht="16.5" customHeight="1" spans="1:3">
      <c r="A98" s="9">
        <v>2121399</v>
      </c>
      <c r="B98" s="11" t="s">
        <v>91</v>
      </c>
      <c r="C98" s="8"/>
    </row>
    <row r="99" s="1" customFormat="1" ht="16.5" customHeight="1" spans="1:3">
      <c r="A99" s="9">
        <v>21214</v>
      </c>
      <c r="B99" s="10" t="s">
        <v>92</v>
      </c>
      <c r="C99" s="8">
        <f>SUM(C100:C102)</f>
        <v>0</v>
      </c>
    </row>
    <row r="100" s="1" customFormat="1" ht="16.5" customHeight="1" spans="1:3">
      <c r="A100" s="9">
        <v>2121401</v>
      </c>
      <c r="B100" s="11" t="s">
        <v>93</v>
      </c>
      <c r="C100" s="8"/>
    </row>
    <row r="101" s="1" customFormat="1" ht="16.5" customHeight="1" spans="1:3">
      <c r="A101" s="9">
        <v>2121402</v>
      </c>
      <c r="B101" s="11" t="s">
        <v>94</v>
      </c>
      <c r="C101" s="8"/>
    </row>
    <row r="102" s="1" customFormat="1" ht="16.5" customHeight="1" spans="1:3">
      <c r="A102" s="9">
        <v>2121499</v>
      </c>
      <c r="B102" s="11" t="s">
        <v>95</v>
      </c>
      <c r="C102" s="8"/>
    </row>
    <row r="103" s="1" customFormat="1" ht="16.5" customHeight="1" spans="1:3">
      <c r="A103" s="9">
        <v>21215</v>
      </c>
      <c r="B103" s="10" t="s">
        <v>96</v>
      </c>
      <c r="C103" s="8">
        <f>SUM(C104:C106)</f>
        <v>0</v>
      </c>
    </row>
    <row r="104" s="1" customFormat="1" ht="16.5" customHeight="1" spans="1:3">
      <c r="A104" s="9">
        <v>2121501</v>
      </c>
      <c r="B104" s="11" t="s">
        <v>97</v>
      </c>
      <c r="C104" s="8"/>
    </row>
    <row r="105" s="1" customFormat="1" ht="16.5" customHeight="1" spans="1:3">
      <c r="A105" s="9">
        <v>2121502</v>
      </c>
      <c r="B105" s="11" t="s">
        <v>98</v>
      </c>
      <c r="C105" s="8"/>
    </row>
    <row r="106" s="1" customFormat="1" ht="16.5" customHeight="1" spans="1:3">
      <c r="A106" s="9">
        <v>2121599</v>
      </c>
      <c r="B106" s="11" t="s">
        <v>99</v>
      </c>
      <c r="C106" s="8"/>
    </row>
    <row r="107" s="1" customFormat="1" ht="16.5" customHeight="1" spans="1:3">
      <c r="A107" s="9">
        <v>21216</v>
      </c>
      <c r="B107" s="10" t="s">
        <v>100</v>
      </c>
      <c r="C107" s="8">
        <f>SUM(C108:C110)</f>
        <v>0</v>
      </c>
    </row>
    <row r="108" s="1" customFormat="1" ht="16.5" customHeight="1" spans="1:3">
      <c r="A108" s="9">
        <v>2121601</v>
      </c>
      <c r="B108" s="11" t="s">
        <v>97</v>
      </c>
      <c r="C108" s="8"/>
    </row>
    <row r="109" s="1" customFormat="1" ht="16.5" customHeight="1" spans="1:3">
      <c r="A109" s="9">
        <v>2121602</v>
      </c>
      <c r="B109" s="11" t="s">
        <v>98</v>
      </c>
      <c r="C109" s="8"/>
    </row>
    <row r="110" s="1" customFormat="1" ht="16.5" customHeight="1" spans="1:3">
      <c r="A110" s="9">
        <v>2121699</v>
      </c>
      <c r="B110" s="11" t="s">
        <v>101</v>
      </c>
      <c r="C110" s="8"/>
    </row>
    <row r="111" s="1" customFormat="1" ht="16.5" customHeight="1" spans="1:3">
      <c r="A111" s="9">
        <v>21217</v>
      </c>
      <c r="B111" s="10" t="s">
        <v>102</v>
      </c>
      <c r="C111" s="8">
        <f>SUM(C112:C116)</f>
        <v>0</v>
      </c>
    </row>
    <row r="112" s="1" customFormat="1" ht="16.5" customHeight="1" spans="1:3">
      <c r="A112" s="9">
        <v>2121701</v>
      </c>
      <c r="B112" s="11" t="s">
        <v>103</v>
      </c>
      <c r="C112" s="8"/>
    </row>
    <row r="113" s="1" customFormat="1" ht="16.5" customHeight="1" spans="1:3">
      <c r="A113" s="9">
        <v>2121702</v>
      </c>
      <c r="B113" s="11" t="s">
        <v>104</v>
      </c>
      <c r="C113" s="8"/>
    </row>
    <row r="114" s="1" customFormat="1" ht="16.5" customHeight="1" spans="1:3">
      <c r="A114" s="9">
        <v>2121703</v>
      </c>
      <c r="B114" s="11" t="s">
        <v>105</v>
      </c>
      <c r="C114" s="8"/>
    </row>
    <row r="115" s="1" customFormat="1" ht="16.5" customHeight="1" spans="1:3">
      <c r="A115" s="9">
        <v>2121704</v>
      </c>
      <c r="B115" s="11" t="s">
        <v>106</v>
      </c>
      <c r="C115" s="8"/>
    </row>
    <row r="116" s="1" customFormat="1" ht="16.5" customHeight="1" spans="1:3">
      <c r="A116" s="9">
        <v>2121799</v>
      </c>
      <c r="B116" s="11" t="s">
        <v>107</v>
      </c>
      <c r="C116" s="8"/>
    </row>
    <row r="117" s="1" customFormat="1" ht="16.5" customHeight="1" spans="1:3">
      <c r="A117" s="9">
        <v>21218</v>
      </c>
      <c r="B117" s="10" t="s">
        <v>108</v>
      </c>
      <c r="C117" s="8">
        <f>SUM(C118:C119)</f>
        <v>0</v>
      </c>
    </row>
    <row r="118" s="1" customFormat="1" ht="16.5" customHeight="1" spans="1:3">
      <c r="A118" s="9">
        <v>2121801</v>
      </c>
      <c r="B118" s="11" t="s">
        <v>109</v>
      </c>
      <c r="C118" s="8"/>
    </row>
    <row r="119" s="1" customFormat="1" ht="16.5" customHeight="1" spans="1:3">
      <c r="A119" s="9">
        <v>2121899</v>
      </c>
      <c r="B119" s="11" t="s">
        <v>110</v>
      </c>
      <c r="C119" s="8"/>
    </row>
    <row r="120" s="1" customFormat="1" ht="16.5" customHeight="1" spans="1:3">
      <c r="A120" s="9">
        <v>21219</v>
      </c>
      <c r="B120" s="10" t="s">
        <v>111</v>
      </c>
      <c r="C120" s="8">
        <f>SUM(C121:C128)</f>
        <v>0</v>
      </c>
    </row>
    <row r="121" s="1" customFormat="1" ht="16.5" customHeight="1" spans="1:3">
      <c r="A121" s="9">
        <v>2121901</v>
      </c>
      <c r="B121" s="11" t="s">
        <v>97</v>
      </c>
      <c r="C121" s="8"/>
    </row>
    <row r="122" s="1" customFormat="1" ht="16.5" customHeight="1" spans="1:3">
      <c r="A122" s="9">
        <v>2121902</v>
      </c>
      <c r="B122" s="11" t="s">
        <v>98</v>
      </c>
      <c r="C122" s="8"/>
    </row>
    <row r="123" s="1" customFormat="1" ht="16.5" customHeight="1" spans="1:3">
      <c r="A123" s="9">
        <v>2121903</v>
      </c>
      <c r="B123" s="11" t="s">
        <v>112</v>
      </c>
      <c r="C123" s="8"/>
    </row>
    <row r="124" s="1" customFormat="1" ht="16.5" customHeight="1" spans="1:3">
      <c r="A124" s="9">
        <v>2121904</v>
      </c>
      <c r="B124" s="11" t="s">
        <v>113</v>
      </c>
      <c r="C124" s="8"/>
    </row>
    <row r="125" s="1" customFormat="1" ht="16.5" customHeight="1" spans="1:3">
      <c r="A125" s="9">
        <v>2121905</v>
      </c>
      <c r="B125" s="11" t="s">
        <v>114</v>
      </c>
      <c r="C125" s="8"/>
    </row>
    <row r="126" s="1" customFormat="1" ht="16.5" customHeight="1" spans="1:3">
      <c r="A126" s="9">
        <v>2121906</v>
      </c>
      <c r="B126" s="11" t="s">
        <v>115</v>
      </c>
      <c r="C126" s="8"/>
    </row>
    <row r="127" s="1" customFormat="1" ht="16.5" customHeight="1" spans="1:3">
      <c r="A127" s="9">
        <v>2121907</v>
      </c>
      <c r="B127" s="11" t="s">
        <v>116</v>
      </c>
      <c r="C127" s="8"/>
    </row>
    <row r="128" s="1" customFormat="1" ht="16.5" customHeight="1" spans="1:3">
      <c r="A128" s="9">
        <v>2121999</v>
      </c>
      <c r="B128" s="11" t="s">
        <v>117</v>
      </c>
      <c r="C128" s="8"/>
    </row>
    <row r="129" s="1" customFormat="1" ht="16.5" customHeight="1" spans="1:3">
      <c r="A129" s="9">
        <v>21298</v>
      </c>
      <c r="B129" s="10" t="s">
        <v>5</v>
      </c>
      <c r="C129" s="8">
        <f>SUM(C130:C131)</f>
        <v>0</v>
      </c>
    </row>
    <row r="130" s="1" customFormat="1" ht="16.5" customHeight="1" spans="1:3">
      <c r="A130" s="9">
        <v>2129801</v>
      </c>
      <c r="B130" s="11" t="s">
        <v>118</v>
      </c>
      <c r="C130" s="8"/>
    </row>
    <row r="131" s="1" customFormat="1" ht="16.5" customHeight="1" spans="1:3">
      <c r="A131" s="9">
        <v>2129899</v>
      </c>
      <c r="B131" s="11" t="s">
        <v>119</v>
      </c>
      <c r="C131" s="8"/>
    </row>
    <row r="132" s="1" customFormat="1" ht="16.5" customHeight="1" spans="1:3">
      <c r="A132" s="9">
        <v>213</v>
      </c>
      <c r="B132" s="10" t="s">
        <v>120</v>
      </c>
      <c r="C132" s="8">
        <f>SUM(C133,C138,C143,C148,C151,C156,C160,C164,C167)</f>
        <v>666</v>
      </c>
    </row>
    <row r="133" s="1" customFormat="1" ht="16.5" customHeight="1" spans="1:3">
      <c r="A133" s="9">
        <v>21366</v>
      </c>
      <c r="B133" s="10" t="s">
        <v>121</v>
      </c>
      <c r="C133" s="8">
        <f>SUM(C134:C137)</f>
        <v>0</v>
      </c>
    </row>
    <row r="134" s="1" customFormat="1" ht="16.5" customHeight="1" spans="1:3">
      <c r="A134" s="9">
        <v>2136601</v>
      </c>
      <c r="B134" s="11" t="s">
        <v>122</v>
      </c>
      <c r="C134" s="8"/>
    </row>
    <row r="135" s="1" customFormat="1" ht="16.5" customHeight="1" spans="1:3">
      <c r="A135" s="9">
        <v>2136602</v>
      </c>
      <c r="B135" s="11" t="s">
        <v>123</v>
      </c>
      <c r="C135" s="8"/>
    </row>
    <row r="136" s="1" customFormat="1" ht="16.5" customHeight="1" spans="1:3">
      <c r="A136" s="9">
        <v>2136603</v>
      </c>
      <c r="B136" s="11" t="s">
        <v>124</v>
      </c>
      <c r="C136" s="8"/>
    </row>
    <row r="137" s="1" customFormat="1" ht="16.5" customHeight="1" spans="1:3">
      <c r="A137" s="9">
        <v>2136699</v>
      </c>
      <c r="B137" s="11" t="s">
        <v>125</v>
      </c>
      <c r="C137" s="8"/>
    </row>
    <row r="138" s="1" customFormat="1" ht="16.5" customHeight="1" spans="1:3">
      <c r="A138" s="9">
        <v>21367</v>
      </c>
      <c r="B138" s="10" t="s">
        <v>126</v>
      </c>
      <c r="C138" s="8">
        <f>SUM(C139:C142)</f>
        <v>0</v>
      </c>
    </row>
    <row r="139" s="1" customFormat="1" ht="16.5" customHeight="1" spans="1:3">
      <c r="A139" s="9">
        <v>2136701</v>
      </c>
      <c r="B139" s="11" t="s">
        <v>122</v>
      </c>
      <c r="C139" s="8"/>
    </row>
    <row r="140" s="1" customFormat="1" ht="16.5" customHeight="1" spans="1:3">
      <c r="A140" s="9">
        <v>2136702</v>
      </c>
      <c r="B140" s="11" t="s">
        <v>123</v>
      </c>
      <c r="C140" s="8"/>
    </row>
    <row r="141" s="1" customFormat="1" ht="16.5" customHeight="1" spans="1:3">
      <c r="A141" s="9">
        <v>2136703</v>
      </c>
      <c r="B141" s="11" t="s">
        <v>127</v>
      </c>
      <c r="C141" s="8"/>
    </row>
    <row r="142" s="1" customFormat="1" ht="16.5" customHeight="1" spans="1:3">
      <c r="A142" s="9">
        <v>2136799</v>
      </c>
      <c r="B142" s="11" t="s">
        <v>128</v>
      </c>
      <c r="C142" s="8"/>
    </row>
    <row r="143" s="1" customFormat="1" ht="16.5" customHeight="1" spans="1:3">
      <c r="A143" s="9">
        <v>21369</v>
      </c>
      <c r="B143" s="10" t="s">
        <v>129</v>
      </c>
      <c r="C143" s="8">
        <f>SUM(C144:C147)</f>
        <v>0</v>
      </c>
    </row>
    <row r="144" s="1" customFormat="1" ht="16.5" customHeight="1" spans="1:3">
      <c r="A144" s="9">
        <v>2136901</v>
      </c>
      <c r="B144" s="11" t="s">
        <v>130</v>
      </c>
      <c r="C144" s="8"/>
    </row>
    <row r="145" s="1" customFormat="1" ht="16.5" customHeight="1" spans="1:3">
      <c r="A145" s="9">
        <v>2136902</v>
      </c>
      <c r="B145" s="11" t="s">
        <v>131</v>
      </c>
      <c r="C145" s="8"/>
    </row>
    <row r="146" s="1" customFormat="1" ht="16.5" customHeight="1" spans="1:3">
      <c r="A146" s="9">
        <v>2136903</v>
      </c>
      <c r="B146" s="11" t="s">
        <v>132</v>
      </c>
      <c r="C146" s="8"/>
    </row>
    <row r="147" s="1" customFormat="1" ht="16.5" customHeight="1" spans="1:3">
      <c r="A147" s="9">
        <v>2136999</v>
      </c>
      <c r="B147" s="11" t="s">
        <v>133</v>
      </c>
      <c r="C147" s="8"/>
    </row>
    <row r="148" s="1" customFormat="1" ht="16.5" customHeight="1" spans="1:3">
      <c r="A148" s="9">
        <v>21370</v>
      </c>
      <c r="B148" s="10" t="s">
        <v>134</v>
      </c>
      <c r="C148" s="8">
        <f>SUM(C149:C150)</f>
        <v>0</v>
      </c>
    </row>
    <row r="149" s="1" customFormat="1" ht="16.5" customHeight="1" spans="1:3">
      <c r="A149" s="9">
        <v>2137001</v>
      </c>
      <c r="B149" s="11" t="s">
        <v>135</v>
      </c>
      <c r="C149" s="8"/>
    </row>
    <row r="150" s="1" customFormat="1" ht="16.5" customHeight="1" spans="1:3">
      <c r="A150" s="9">
        <v>2137099</v>
      </c>
      <c r="B150" s="11" t="s">
        <v>136</v>
      </c>
      <c r="C150" s="8"/>
    </row>
    <row r="151" s="1" customFormat="1" ht="16.5" customHeight="1" spans="1:3">
      <c r="A151" s="9">
        <v>21371</v>
      </c>
      <c r="B151" s="10" t="s">
        <v>137</v>
      </c>
      <c r="C151" s="8">
        <f>SUM(C152:C155)</f>
        <v>0</v>
      </c>
    </row>
    <row r="152" s="1" customFormat="1" ht="16.5" customHeight="1" spans="1:3">
      <c r="A152" s="9">
        <v>2137101</v>
      </c>
      <c r="B152" s="11" t="s">
        <v>138</v>
      </c>
      <c r="C152" s="8"/>
    </row>
    <row r="153" s="1" customFormat="1" ht="16.5" customHeight="1" spans="1:3">
      <c r="A153" s="9">
        <v>2137102</v>
      </c>
      <c r="B153" s="11" t="s">
        <v>139</v>
      </c>
      <c r="C153" s="8"/>
    </row>
    <row r="154" s="1" customFormat="1" ht="16.5" customHeight="1" spans="1:3">
      <c r="A154" s="9">
        <v>2137103</v>
      </c>
      <c r="B154" s="11" t="s">
        <v>140</v>
      </c>
      <c r="C154" s="8"/>
    </row>
    <row r="155" s="1" customFormat="1" ht="16.5" customHeight="1" spans="1:3">
      <c r="A155" s="9">
        <v>2137199</v>
      </c>
      <c r="B155" s="11" t="s">
        <v>141</v>
      </c>
      <c r="C155" s="8"/>
    </row>
    <row r="156" s="1" customFormat="1" ht="16.5" customHeight="1" spans="1:3">
      <c r="A156" s="9">
        <v>21372</v>
      </c>
      <c r="B156" s="10" t="s">
        <v>142</v>
      </c>
      <c r="C156" s="8">
        <f>SUM(C157:C159)</f>
        <v>666</v>
      </c>
    </row>
    <row r="157" s="1" customFormat="1" ht="16.5" customHeight="1" spans="1:3">
      <c r="A157" s="9">
        <v>2137201</v>
      </c>
      <c r="B157" s="11" t="s">
        <v>143</v>
      </c>
      <c r="C157" s="8">
        <v>3</v>
      </c>
    </row>
    <row r="158" s="1" customFormat="1" ht="16.5" customHeight="1" spans="1:3">
      <c r="A158" s="9">
        <v>2137202</v>
      </c>
      <c r="B158" s="11" t="s">
        <v>122</v>
      </c>
      <c r="C158" s="8">
        <v>663</v>
      </c>
    </row>
    <row r="159" s="1" customFormat="1" ht="16.5" customHeight="1" spans="1:3">
      <c r="A159" s="9">
        <v>2137299</v>
      </c>
      <c r="B159" s="11" t="s">
        <v>144</v>
      </c>
      <c r="C159" s="8"/>
    </row>
    <row r="160" s="1" customFormat="1" ht="16.5" customHeight="1" spans="1:3">
      <c r="A160" s="9">
        <v>21373</v>
      </c>
      <c r="B160" s="10" t="s">
        <v>145</v>
      </c>
      <c r="C160" s="8">
        <f>SUM(C161:C163)</f>
        <v>0</v>
      </c>
    </row>
    <row r="161" s="1" customFormat="1" ht="16.5" customHeight="1" spans="1:3">
      <c r="A161" s="9">
        <v>2137301</v>
      </c>
      <c r="B161" s="11" t="s">
        <v>143</v>
      </c>
      <c r="C161" s="8"/>
    </row>
    <row r="162" s="1" customFormat="1" ht="16.5" customHeight="1" spans="1:3">
      <c r="A162" s="9">
        <v>2137302</v>
      </c>
      <c r="B162" s="11" t="s">
        <v>122</v>
      </c>
      <c r="C162" s="8"/>
    </row>
    <row r="163" s="1" customFormat="1" ht="16.5" customHeight="1" spans="1:3">
      <c r="A163" s="9">
        <v>2137399</v>
      </c>
      <c r="B163" s="11" t="s">
        <v>146</v>
      </c>
      <c r="C163" s="8"/>
    </row>
    <row r="164" s="1" customFormat="1" ht="16.5" customHeight="1" spans="1:3">
      <c r="A164" s="9">
        <v>21374</v>
      </c>
      <c r="B164" s="10" t="s">
        <v>147</v>
      </c>
      <c r="C164" s="8">
        <f>SUM(C165:C166)</f>
        <v>0</v>
      </c>
    </row>
    <row r="165" s="1" customFormat="1" ht="16.5" customHeight="1" spans="1:3">
      <c r="A165" s="9">
        <v>2137401</v>
      </c>
      <c r="B165" s="11" t="s">
        <v>122</v>
      </c>
      <c r="C165" s="8"/>
    </row>
    <row r="166" s="1" customFormat="1" ht="16.5" customHeight="1" spans="1:3">
      <c r="A166" s="9">
        <v>2137499</v>
      </c>
      <c r="B166" s="11" t="s">
        <v>148</v>
      </c>
      <c r="C166" s="8"/>
    </row>
    <row r="167" s="1" customFormat="1" ht="16.5" customHeight="1" spans="1:3">
      <c r="A167" s="9">
        <v>21398</v>
      </c>
      <c r="B167" s="10" t="s">
        <v>5</v>
      </c>
      <c r="C167" s="8">
        <f>SUM(C168:C170)</f>
        <v>0</v>
      </c>
    </row>
    <row r="168" s="1" customFormat="1" ht="16.5" customHeight="1" spans="1:3">
      <c r="A168" s="9">
        <v>2139801</v>
      </c>
      <c r="B168" s="11" t="s">
        <v>149</v>
      </c>
      <c r="C168" s="8"/>
    </row>
    <row r="169" s="1" customFormat="1" ht="16.5" customHeight="1" spans="1:3">
      <c r="A169" s="9">
        <v>2139802</v>
      </c>
      <c r="B169" s="11" t="s">
        <v>150</v>
      </c>
      <c r="C169" s="8"/>
    </row>
    <row r="170" s="1" customFormat="1" ht="16.5" customHeight="1" spans="1:3">
      <c r="A170" s="9">
        <v>2139899</v>
      </c>
      <c r="B170" s="11" t="s">
        <v>151</v>
      </c>
      <c r="C170" s="8"/>
    </row>
    <row r="171" s="1" customFormat="1" ht="16.5" customHeight="1" spans="1:3">
      <c r="A171" s="9">
        <v>214</v>
      </c>
      <c r="B171" s="10" t="s">
        <v>152</v>
      </c>
      <c r="C171" s="8">
        <f>SUM(C172,C177,C182,C191,C198,C208,C211,C214,C215)</f>
        <v>0</v>
      </c>
    </row>
    <row r="172" s="1" customFormat="1" ht="16.5" customHeight="1" spans="1:3">
      <c r="A172" s="9">
        <v>21460</v>
      </c>
      <c r="B172" s="10" t="s">
        <v>153</v>
      </c>
      <c r="C172" s="8">
        <f>SUM(C173:C176)</f>
        <v>0</v>
      </c>
    </row>
    <row r="173" s="1" customFormat="1" ht="16.5" customHeight="1" spans="1:3">
      <c r="A173" s="9">
        <v>2146001</v>
      </c>
      <c r="B173" s="11" t="s">
        <v>154</v>
      </c>
      <c r="C173" s="8"/>
    </row>
    <row r="174" s="1" customFormat="1" ht="16.5" customHeight="1" spans="1:3">
      <c r="A174" s="9">
        <v>2146002</v>
      </c>
      <c r="B174" s="11" t="s">
        <v>155</v>
      </c>
      <c r="C174" s="8"/>
    </row>
    <row r="175" s="1" customFormat="1" ht="16.5" customHeight="1" spans="1:3">
      <c r="A175" s="9">
        <v>2146003</v>
      </c>
      <c r="B175" s="11" t="s">
        <v>156</v>
      </c>
      <c r="C175" s="8"/>
    </row>
    <row r="176" s="1" customFormat="1" ht="16.5" customHeight="1" spans="1:3">
      <c r="A176" s="9">
        <v>2146099</v>
      </c>
      <c r="B176" s="11" t="s">
        <v>157</v>
      </c>
      <c r="C176" s="8"/>
    </row>
    <row r="177" s="1" customFormat="1" ht="16.5" customHeight="1" spans="1:3">
      <c r="A177" s="9">
        <v>21462</v>
      </c>
      <c r="B177" s="10" t="s">
        <v>158</v>
      </c>
      <c r="C177" s="8">
        <f>SUM(C178:C181)</f>
        <v>0</v>
      </c>
    </row>
    <row r="178" s="1" customFormat="1" ht="16.5" customHeight="1" spans="1:3">
      <c r="A178" s="9">
        <v>2146201</v>
      </c>
      <c r="B178" s="11" t="s">
        <v>156</v>
      </c>
      <c r="C178" s="8"/>
    </row>
    <row r="179" s="1" customFormat="1" ht="16.5" customHeight="1" spans="1:3">
      <c r="A179" s="9">
        <v>2146202</v>
      </c>
      <c r="B179" s="11" t="s">
        <v>159</v>
      </c>
      <c r="C179" s="8"/>
    </row>
    <row r="180" s="1" customFormat="1" ht="16.5" customHeight="1" spans="1:3">
      <c r="A180" s="9">
        <v>2146203</v>
      </c>
      <c r="B180" s="11" t="s">
        <v>160</v>
      </c>
      <c r="C180" s="8"/>
    </row>
    <row r="181" s="1" customFormat="1" ht="16.5" customHeight="1" spans="1:3">
      <c r="A181" s="9">
        <v>2146299</v>
      </c>
      <c r="B181" s="11" t="s">
        <v>161</v>
      </c>
      <c r="C181" s="8"/>
    </row>
    <row r="182" s="1" customFormat="1" ht="16.5" customHeight="1" spans="1:3">
      <c r="A182" s="9">
        <v>21464</v>
      </c>
      <c r="B182" s="10" t="s">
        <v>162</v>
      </c>
      <c r="C182" s="8">
        <f>SUM(C183:C190)</f>
        <v>0</v>
      </c>
    </row>
    <row r="183" s="1" customFormat="1" ht="16.5" customHeight="1" spans="1:3">
      <c r="A183" s="9">
        <v>2146401</v>
      </c>
      <c r="B183" s="11" t="s">
        <v>163</v>
      </c>
      <c r="C183" s="8"/>
    </row>
    <row r="184" s="1" customFormat="1" ht="16.5" customHeight="1" spans="1:3">
      <c r="A184" s="9">
        <v>2146402</v>
      </c>
      <c r="B184" s="11" t="s">
        <v>164</v>
      </c>
      <c r="C184" s="8"/>
    </row>
    <row r="185" s="1" customFormat="1" ht="16.5" customHeight="1" spans="1:3">
      <c r="A185" s="9">
        <v>2146403</v>
      </c>
      <c r="B185" s="11" t="s">
        <v>165</v>
      </c>
      <c r="C185" s="8"/>
    </row>
    <row r="186" s="1" customFormat="1" ht="16.5" customHeight="1" spans="1:3">
      <c r="A186" s="9">
        <v>2146404</v>
      </c>
      <c r="B186" s="11" t="s">
        <v>166</v>
      </c>
      <c r="C186" s="8"/>
    </row>
    <row r="187" s="1" customFormat="1" ht="16.5" customHeight="1" spans="1:3">
      <c r="A187" s="9">
        <v>2146405</v>
      </c>
      <c r="B187" s="11" t="s">
        <v>167</v>
      </c>
      <c r="C187" s="8"/>
    </row>
    <row r="188" s="1" customFormat="1" ht="16.5" customHeight="1" spans="1:3">
      <c r="A188" s="9">
        <v>2146406</v>
      </c>
      <c r="B188" s="11" t="s">
        <v>168</v>
      </c>
      <c r="C188" s="8"/>
    </row>
    <row r="189" s="1" customFormat="1" ht="16.5" customHeight="1" spans="1:3">
      <c r="A189" s="9">
        <v>2146407</v>
      </c>
      <c r="B189" s="11" t="s">
        <v>169</v>
      </c>
      <c r="C189" s="8"/>
    </row>
    <row r="190" s="1" customFormat="1" ht="16.5" customHeight="1" spans="1:3">
      <c r="A190" s="9">
        <v>2146499</v>
      </c>
      <c r="B190" s="11" t="s">
        <v>170</v>
      </c>
      <c r="C190" s="8"/>
    </row>
    <row r="191" s="1" customFormat="1" ht="16.5" customHeight="1" spans="1:3">
      <c r="A191" s="9">
        <v>21468</v>
      </c>
      <c r="B191" s="10" t="s">
        <v>171</v>
      </c>
      <c r="C191" s="8">
        <f>SUM(C192:C197)</f>
        <v>0</v>
      </c>
    </row>
    <row r="192" s="1" customFormat="1" ht="16.5" customHeight="1" spans="1:3">
      <c r="A192" s="9">
        <v>2146801</v>
      </c>
      <c r="B192" s="11" t="s">
        <v>172</v>
      </c>
      <c r="C192" s="8"/>
    </row>
    <row r="193" s="1" customFormat="1" ht="16.5" customHeight="1" spans="1:3">
      <c r="A193" s="9">
        <v>2146802</v>
      </c>
      <c r="B193" s="11" t="s">
        <v>173</v>
      </c>
      <c r="C193" s="8"/>
    </row>
    <row r="194" s="1" customFormat="1" ht="16.5" customHeight="1" spans="1:3">
      <c r="A194" s="9">
        <v>2146803</v>
      </c>
      <c r="B194" s="11" t="s">
        <v>174</v>
      </c>
      <c r="C194" s="8"/>
    </row>
    <row r="195" s="1" customFormat="1" ht="16.5" customHeight="1" spans="1:3">
      <c r="A195" s="9">
        <v>2146804</v>
      </c>
      <c r="B195" s="11" t="s">
        <v>175</v>
      </c>
      <c r="C195" s="8"/>
    </row>
    <row r="196" s="1" customFormat="1" ht="16.5" customHeight="1" spans="1:3">
      <c r="A196" s="9">
        <v>2146805</v>
      </c>
      <c r="B196" s="11" t="s">
        <v>176</v>
      </c>
      <c r="C196" s="8"/>
    </row>
    <row r="197" s="1" customFormat="1" ht="16.5" customHeight="1" spans="1:3">
      <c r="A197" s="9">
        <v>2146899</v>
      </c>
      <c r="B197" s="11" t="s">
        <v>177</v>
      </c>
      <c r="C197" s="8"/>
    </row>
    <row r="198" s="1" customFormat="1" ht="16.5" customHeight="1" spans="1:3">
      <c r="A198" s="9">
        <v>21469</v>
      </c>
      <c r="B198" s="10" t="s">
        <v>178</v>
      </c>
      <c r="C198" s="8">
        <f>SUM(C199:C207)</f>
        <v>0</v>
      </c>
    </row>
    <row r="199" s="1" customFormat="1" ht="16.5" customHeight="1" spans="1:3">
      <c r="A199" s="9">
        <v>2146901</v>
      </c>
      <c r="B199" s="11" t="s">
        <v>179</v>
      </c>
      <c r="C199" s="8"/>
    </row>
    <row r="200" s="1" customFormat="1" ht="16.5" customHeight="1" spans="1:3">
      <c r="A200" s="9">
        <v>2146902</v>
      </c>
      <c r="B200" s="11" t="s">
        <v>180</v>
      </c>
      <c r="C200" s="8"/>
    </row>
    <row r="201" s="1" customFormat="1" ht="16.5" customHeight="1" spans="1:3">
      <c r="A201" s="9">
        <v>2146903</v>
      </c>
      <c r="B201" s="11" t="s">
        <v>181</v>
      </c>
      <c r="C201" s="8"/>
    </row>
    <row r="202" s="1" customFormat="1" ht="16.5" customHeight="1" spans="1:3">
      <c r="A202" s="9">
        <v>2146904</v>
      </c>
      <c r="B202" s="11" t="s">
        <v>182</v>
      </c>
      <c r="C202" s="8"/>
    </row>
    <row r="203" s="1" customFormat="1" ht="16.5" customHeight="1" spans="1:3">
      <c r="A203" s="9">
        <v>2146906</v>
      </c>
      <c r="B203" s="11" t="s">
        <v>183</v>
      </c>
      <c r="C203" s="8"/>
    </row>
    <row r="204" s="1" customFormat="1" ht="16.5" customHeight="1" spans="1:3">
      <c r="A204" s="9">
        <v>2146907</v>
      </c>
      <c r="B204" s="11" t="s">
        <v>184</v>
      </c>
      <c r="C204" s="8"/>
    </row>
    <row r="205" s="1" customFormat="1" ht="16.5" customHeight="1" spans="1:3">
      <c r="A205" s="9">
        <v>2146908</v>
      </c>
      <c r="B205" s="11" t="s">
        <v>185</v>
      </c>
      <c r="C205" s="8"/>
    </row>
    <row r="206" s="1" customFormat="1" ht="16.5" customHeight="1" spans="1:3">
      <c r="A206" s="9">
        <v>2146909</v>
      </c>
      <c r="B206" s="11" t="s">
        <v>186</v>
      </c>
      <c r="C206" s="8"/>
    </row>
    <row r="207" s="1" customFormat="1" ht="16.5" customHeight="1" spans="1:3">
      <c r="A207" s="9">
        <v>2146999</v>
      </c>
      <c r="B207" s="11" t="s">
        <v>187</v>
      </c>
      <c r="C207" s="8"/>
    </row>
    <row r="208" s="1" customFormat="1" ht="16.5" customHeight="1" spans="1:3">
      <c r="A208" s="9">
        <v>21470</v>
      </c>
      <c r="B208" s="10" t="s">
        <v>188</v>
      </c>
      <c r="C208" s="8">
        <f>SUM(C209:C210)</f>
        <v>0</v>
      </c>
    </row>
    <row r="209" s="1" customFormat="1" ht="16.5" customHeight="1" spans="1:3">
      <c r="A209" s="9">
        <v>2147001</v>
      </c>
      <c r="B209" s="11" t="s">
        <v>189</v>
      </c>
      <c r="C209" s="8"/>
    </row>
    <row r="210" s="1" customFormat="1" ht="16.5" customHeight="1" spans="1:3">
      <c r="A210" s="9">
        <v>2147099</v>
      </c>
      <c r="B210" s="11" t="s">
        <v>190</v>
      </c>
      <c r="C210" s="8"/>
    </row>
    <row r="211" s="1" customFormat="1" ht="16.5" customHeight="1" spans="1:3">
      <c r="A211" s="9">
        <v>21471</v>
      </c>
      <c r="B211" s="10" t="s">
        <v>191</v>
      </c>
      <c r="C211" s="8">
        <f>SUM(C212:C213)</f>
        <v>0</v>
      </c>
    </row>
    <row r="212" s="1" customFormat="1" ht="16.5" customHeight="1" spans="1:3">
      <c r="A212" s="9">
        <v>2147101</v>
      </c>
      <c r="B212" s="11" t="s">
        <v>189</v>
      </c>
      <c r="C212" s="8"/>
    </row>
    <row r="213" s="1" customFormat="1" ht="16.5" customHeight="1" spans="1:3">
      <c r="A213" s="9">
        <v>2147199</v>
      </c>
      <c r="B213" s="11" t="s">
        <v>192</v>
      </c>
      <c r="C213" s="8"/>
    </row>
    <row r="214" s="1" customFormat="1" ht="16.5" customHeight="1" spans="1:3">
      <c r="A214" s="9">
        <v>21472</v>
      </c>
      <c r="B214" s="10" t="s">
        <v>193</v>
      </c>
      <c r="C214" s="8"/>
    </row>
    <row r="215" s="1" customFormat="1" ht="16.5" customHeight="1" spans="1:3">
      <c r="A215" s="9">
        <v>21498</v>
      </c>
      <c r="B215" s="10" t="s">
        <v>5</v>
      </c>
      <c r="C215" s="8">
        <f>SUM(C216:C220)</f>
        <v>0</v>
      </c>
    </row>
    <row r="216" s="1" customFormat="1" ht="16.5" customHeight="1" spans="1:3">
      <c r="A216" s="9">
        <v>2149801</v>
      </c>
      <c r="B216" s="11" t="s">
        <v>194</v>
      </c>
      <c r="C216" s="8"/>
    </row>
    <row r="217" s="1" customFormat="1" ht="16.5" customHeight="1" spans="1:3">
      <c r="A217" s="9">
        <v>2149802</v>
      </c>
      <c r="B217" s="11" t="s">
        <v>195</v>
      </c>
      <c r="C217" s="8"/>
    </row>
    <row r="218" s="1" customFormat="1" ht="16.5" customHeight="1" spans="1:3">
      <c r="A218" s="9">
        <v>2149803</v>
      </c>
      <c r="B218" s="11" t="s">
        <v>196</v>
      </c>
      <c r="C218" s="8"/>
    </row>
    <row r="219" s="1" customFormat="1" ht="16.5" customHeight="1" spans="1:3">
      <c r="A219" s="9">
        <v>2149804</v>
      </c>
      <c r="B219" s="11" t="s">
        <v>197</v>
      </c>
      <c r="C219" s="8"/>
    </row>
    <row r="220" s="1" customFormat="1" ht="16.5" customHeight="1" spans="1:3">
      <c r="A220" s="9">
        <v>2149899</v>
      </c>
      <c r="B220" s="11" t="s">
        <v>198</v>
      </c>
      <c r="C220" s="8"/>
    </row>
    <row r="221" s="1" customFormat="1" ht="16.5" customHeight="1" spans="1:3">
      <c r="A221" s="9">
        <v>215</v>
      </c>
      <c r="B221" s="10" t="s">
        <v>199</v>
      </c>
      <c r="C221" s="8">
        <f>C222+C226</f>
        <v>0</v>
      </c>
    </row>
    <row r="222" s="1" customFormat="1" ht="16.5" customHeight="1" spans="1:3">
      <c r="A222" s="9">
        <v>21562</v>
      </c>
      <c r="B222" s="10" t="s">
        <v>200</v>
      </c>
      <c r="C222" s="8">
        <f>SUM(C223:C225)</f>
        <v>0</v>
      </c>
    </row>
    <row r="223" s="1" customFormat="1" ht="16.5" customHeight="1" spans="1:3">
      <c r="A223" s="9">
        <v>2156201</v>
      </c>
      <c r="B223" s="11" t="s">
        <v>201</v>
      </c>
      <c r="C223" s="8"/>
    </row>
    <row r="224" s="1" customFormat="1" ht="16.5" customHeight="1" spans="1:3">
      <c r="A224" s="9">
        <v>2156202</v>
      </c>
      <c r="B224" s="11" t="s">
        <v>202</v>
      </c>
      <c r="C224" s="8"/>
    </row>
    <row r="225" s="1" customFormat="1" ht="16.5" customHeight="1" spans="1:3">
      <c r="A225" s="9">
        <v>2156299</v>
      </c>
      <c r="B225" s="11" t="s">
        <v>203</v>
      </c>
      <c r="C225" s="8"/>
    </row>
    <row r="226" s="1" customFormat="1" ht="16.5" customHeight="1" spans="1:3">
      <c r="A226" s="9">
        <v>21598</v>
      </c>
      <c r="B226" s="10" t="s">
        <v>5</v>
      </c>
      <c r="C226" s="8">
        <f>SUM(C227:C230)</f>
        <v>0</v>
      </c>
    </row>
    <row r="227" s="1" customFormat="1" ht="16.5" customHeight="1" spans="1:3">
      <c r="A227" s="9">
        <v>2159801</v>
      </c>
      <c r="B227" s="11" t="s">
        <v>204</v>
      </c>
      <c r="C227" s="8"/>
    </row>
    <row r="228" s="1" customFormat="1" ht="16.5" customHeight="1" spans="1:3">
      <c r="A228" s="9">
        <v>2159802</v>
      </c>
      <c r="B228" s="11" t="s">
        <v>205</v>
      </c>
      <c r="C228" s="8"/>
    </row>
    <row r="229" s="1" customFormat="1" ht="16.5" customHeight="1" spans="1:3">
      <c r="A229" s="9">
        <v>2159803</v>
      </c>
      <c r="B229" s="11" t="s">
        <v>206</v>
      </c>
      <c r="C229" s="8"/>
    </row>
    <row r="230" s="1" customFormat="1" ht="16.5" customHeight="1" spans="1:3">
      <c r="A230" s="9">
        <v>2159899</v>
      </c>
      <c r="B230" s="11" t="s">
        <v>207</v>
      </c>
      <c r="C230" s="8"/>
    </row>
    <row r="231" s="1" customFormat="1" ht="16.5" customHeight="1" spans="1:3">
      <c r="A231" s="9">
        <v>217</v>
      </c>
      <c r="B231" s="10" t="s">
        <v>208</v>
      </c>
      <c r="C231" s="8">
        <f>C232</f>
        <v>0</v>
      </c>
    </row>
    <row r="232" s="1" customFormat="1" ht="16.5" customHeight="1" spans="1:3">
      <c r="A232" s="9">
        <v>21704</v>
      </c>
      <c r="B232" s="10" t="s">
        <v>209</v>
      </c>
      <c r="C232" s="8">
        <f>SUM(C233:C234)</f>
        <v>0</v>
      </c>
    </row>
    <row r="233" s="1" customFormat="1" ht="16.5" customHeight="1" spans="1:3">
      <c r="A233" s="9">
        <v>2170402</v>
      </c>
      <c r="B233" s="11" t="s">
        <v>210</v>
      </c>
      <c r="C233" s="8"/>
    </row>
    <row r="234" s="1" customFormat="1" ht="16.5" customHeight="1" spans="1:3">
      <c r="A234" s="9">
        <v>2170403</v>
      </c>
      <c r="B234" s="11" t="s">
        <v>211</v>
      </c>
      <c r="C234" s="8"/>
    </row>
    <row r="235" s="1" customFormat="1" ht="16.5" customHeight="1" spans="1:3">
      <c r="A235" s="9">
        <v>220</v>
      </c>
      <c r="B235" s="10" t="s">
        <v>212</v>
      </c>
      <c r="C235" s="8">
        <f>C236</f>
        <v>0</v>
      </c>
    </row>
    <row r="236" s="1" customFormat="1" ht="16.5" customHeight="1" spans="1:3">
      <c r="A236" s="9">
        <v>22006</v>
      </c>
      <c r="B236" s="10" t="s">
        <v>213</v>
      </c>
      <c r="C236" s="8">
        <f>SUM(C237:C238)</f>
        <v>0</v>
      </c>
    </row>
    <row r="237" s="1" customFormat="1" ht="16.5" customHeight="1" spans="1:3">
      <c r="A237" s="9">
        <v>2200601</v>
      </c>
      <c r="B237" s="11" t="s">
        <v>214</v>
      </c>
      <c r="C237" s="8"/>
    </row>
    <row r="238" s="1" customFormat="1" ht="16.5" customHeight="1" spans="1:3">
      <c r="A238" s="9">
        <v>2200602</v>
      </c>
      <c r="B238" s="11" t="s">
        <v>215</v>
      </c>
      <c r="C238" s="8"/>
    </row>
    <row r="239" s="1" customFormat="1" ht="16.5" customHeight="1" spans="1:3">
      <c r="A239" s="9">
        <v>221</v>
      </c>
      <c r="B239" s="10" t="s">
        <v>216</v>
      </c>
      <c r="C239" s="8">
        <f>C240</f>
        <v>0</v>
      </c>
    </row>
    <row r="240" s="1" customFormat="1" ht="16.5" customHeight="1" spans="1:3">
      <c r="A240" s="9">
        <v>22198</v>
      </c>
      <c r="B240" s="10" t="s">
        <v>5</v>
      </c>
      <c r="C240" s="8">
        <f>SUM(C241:C242)</f>
        <v>0</v>
      </c>
    </row>
    <row r="241" s="1" customFormat="1" ht="16.5" customHeight="1" spans="1:3">
      <c r="A241" s="9">
        <v>2219801</v>
      </c>
      <c r="B241" s="11" t="s">
        <v>217</v>
      </c>
      <c r="C241" s="8"/>
    </row>
    <row r="242" s="1" customFormat="1" ht="16.5" customHeight="1" spans="1:3">
      <c r="A242" s="9">
        <v>2219899</v>
      </c>
      <c r="B242" s="11" t="s">
        <v>218</v>
      </c>
      <c r="C242" s="8"/>
    </row>
    <row r="243" s="1" customFormat="1" ht="16.5" customHeight="1" spans="1:3">
      <c r="A243" s="9">
        <v>222</v>
      </c>
      <c r="B243" s="10" t="s">
        <v>219</v>
      </c>
      <c r="C243" s="8">
        <f>C244</f>
        <v>0</v>
      </c>
    </row>
    <row r="244" s="1" customFormat="1" ht="16.5" customHeight="1" spans="1:3">
      <c r="A244" s="9">
        <v>22298</v>
      </c>
      <c r="B244" s="10" t="s">
        <v>5</v>
      </c>
      <c r="C244" s="8">
        <f>SUM(C245:C246)</f>
        <v>0</v>
      </c>
    </row>
    <row r="245" s="1" customFormat="1" ht="16.5" customHeight="1" spans="1:3">
      <c r="A245" s="9">
        <v>2229801</v>
      </c>
      <c r="B245" s="11" t="s">
        <v>220</v>
      </c>
      <c r="C245" s="8"/>
    </row>
    <row r="246" s="1" customFormat="1" ht="16.5" customHeight="1" spans="1:3">
      <c r="A246" s="9">
        <v>2229899</v>
      </c>
      <c r="B246" s="11" t="s">
        <v>221</v>
      </c>
      <c r="C246" s="8"/>
    </row>
    <row r="247" s="1" customFormat="1" ht="16.5" customHeight="1" spans="1:3">
      <c r="A247" s="9">
        <v>224</v>
      </c>
      <c r="B247" s="10" t="s">
        <v>222</v>
      </c>
      <c r="C247" s="8">
        <f>C248</f>
        <v>0</v>
      </c>
    </row>
    <row r="248" s="1" customFormat="1" ht="16.5" customHeight="1" spans="1:3">
      <c r="A248" s="9">
        <v>22498</v>
      </c>
      <c r="B248" s="10" t="s">
        <v>223</v>
      </c>
      <c r="C248" s="8">
        <f>SUM(C249:C251)</f>
        <v>0</v>
      </c>
    </row>
    <row r="249" s="1" customFormat="1" ht="16.5" customHeight="1" spans="1:3">
      <c r="A249" s="9">
        <v>2249801</v>
      </c>
      <c r="B249" s="11" t="s">
        <v>224</v>
      </c>
      <c r="C249" s="8"/>
    </row>
    <row r="250" s="1" customFormat="1" ht="16.5" customHeight="1" spans="1:3">
      <c r="A250" s="9">
        <v>2249802</v>
      </c>
      <c r="B250" s="11" t="s">
        <v>225</v>
      </c>
      <c r="C250" s="8"/>
    </row>
    <row r="251" s="1" customFormat="1" ht="16.5" customHeight="1" spans="1:3">
      <c r="A251" s="9">
        <v>2249899</v>
      </c>
      <c r="B251" s="11" t="s">
        <v>226</v>
      </c>
      <c r="C251" s="8"/>
    </row>
    <row r="252" s="1" customFormat="1" ht="16.5" customHeight="1" spans="1:3">
      <c r="A252" s="9">
        <v>229</v>
      </c>
      <c r="B252" s="10" t="s">
        <v>227</v>
      </c>
      <c r="C252" s="8">
        <f>SUM(C253,C257,C266,C268,C270,C282)</f>
        <v>3939</v>
      </c>
    </row>
    <row r="253" s="1" customFormat="1" ht="16.5" customHeight="1" spans="1:3">
      <c r="A253" s="9">
        <v>22904</v>
      </c>
      <c r="B253" s="10" t="s">
        <v>228</v>
      </c>
      <c r="C253" s="8">
        <f>SUM(C254:C256)</f>
        <v>3652</v>
      </c>
    </row>
    <row r="254" s="1" customFormat="1" ht="16.5" customHeight="1" spans="1:3">
      <c r="A254" s="9">
        <v>2290401</v>
      </c>
      <c r="B254" s="11" t="s">
        <v>229</v>
      </c>
      <c r="C254" s="8"/>
    </row>
    <row r="255" s="1" customFormat="1" ht="16.5" customHeight="1" spans="1:3">
      <c r="A255" s="9">
        <v>2290402</v>
      </c>
      <c r="B255" s="11" t="s">
        <v>230</v>
      </c>
      <c r="C255" s="8">
        <v>803</v>
      </c>
    </row>
    <row r="256" s="1" customFormat="1" ht="16.5" customHeight="1" spans="1:3">
      <c r="A256" s="9">
        <v>2290403</v>
      </c>
      <c r="B256" s="11" t="s">
        <v>231</v>
      </c>
      <c r="C256" s="8">
        <v>2849</v>
      </c>
    </row>
    <row r="257" s="1" customFormat="1" ht="16.5" customHeight="1" spans="1:3">
      <c r="A257" s="9">
        <v>22908</v>
      </c>
      <c r="B257" s="10" t="s">
        <v>232</v>
      </c>
      <c r="C257" s="8">
        <f>SUM(C258:C265)</f>
        <v>0</v>
      </c>
    </row>
    <row r="258" s="1" customFormat="1" ht="16.5" customHeight="1" spans="1:3">
      <c r="A258" s="9">
        <v>2290802</v>
      </c>
      <c r="B258" s="11" t="s">
        <v>233</v>
      </c>
      <c r="C258" s="8"/>
    </row>
    <row r="259" s="1" customFormat="1" ht="16.5" customHeight="1" spans="1:3">
      <c r="A259" s="9">
        <v>2290803</v>
      </c>
      <c r="B259" s="11" t="s">
        <v>234</v>
      </c>
      <c r="C259" s="8"/>
    </row>
    <row r="260" s="1" customFormat="1" ht="16.5" customHeight="1" spans="1:3">
      <c r="A260" s="9">
        <v>2290804</v>
      </c>
      <c r="B260" s="11" t="s">
        <v>235</v>
      </c>
      <c r="C260" s="8"/>
    </row>
    <row r="261" s="1" customFormat="1" ht="16.5" customHeight="1" spans="1:3">
      <c r="A261" s="9">
        <v>2290805</v>
      </c>
      <c r="B261" s="11" t="s">
        <v>236</v>
      </c>
      <c r="C261" s="8"/>
    </row>
    <row r="262" s="1" customFormat="1" ht="16.5" customHeight="1" spans="1:3">
      <c r="A262" s="9">
        <v>2290806</v>
      </c>
      <c r="B262" s="11" t="s">
        <v>237</v>
      </c>
      <c r="C262" s="8"/>
    </row>
    <row r="263" s="1" customFormat="1" ht="16.5" customHeight="1" spans="1:3">
      <c r="A263" s="9">
        <v>2290807</v>
      </c>
      <c r="B263" s="11" t="s">
        <v>238</v>
      </c>
      <c r="C263" s="8"/>
    </row>
    <row r="264" s="1" customFormat="1" ht="16.5" customHeight="1" spans="1:3">
      <c r="A264" s="9">
        <v>2290808</v>
      </c>
      <c r="B264" s="11" t="s">
        <v>239</v>
      </c>
      <c r="C264" s="8"/>
    </row>
    <row r="265" s="1" customFormat="1" ht="16.5" customHeight="1" spans="1:3">
      <c r="A265" s="9">
        <v>2290899</v>
      </c>
      <c r="B265" s="11" t="s">
        <v>240</v>
      </c>
      <c r="C265" s="8"/>
    </row>
    <row r="266" s="1" customFormat="1" ht="16.5" customHeight="1" spans="1:3">
      <c r="A266" s="9">
        <v>22909</v>
      </c>
      <c r="B266" s="10" t="s">
        <v>241</v>
      </c>
      <c r="C266" s="8">
        <f>C267</f>
        <v>0</v>
      </c>
    </row>
    <row r="267" s="1" customFormat="1" ht="16.5" customHeight="1" spans="1:3">
      <c r="A267" s="9">
        <v>2290901</v>
      </c>
      <c r="B267" s="11" t="s">
        <v>242</v>
      </c>
      <c r="C267" s="8"/>
    </row>
    <row r="268" s="1" customFormat="1" ht="16.5" customHeight="1" spans="1:3">
      <c r="A268" s="9">
        <v>22910</v>
      </c>
      <c r="B268" s="10" t="s">
        <v>243</v>
      </c>
      <c r="C268" s="8">
        <f>C269</f>
        <v>0</v>
      </c>
    </row>
    <row r="269" s="1" customFormat="1" ht="16.5" customHeight="1" spans="1:3">
      <c r="A269" s="9">
        <v>2291001</v>
      </c>
      <c r="B269" s="11" t="s">
        <v>244</v>
      </c>
      <c r="C269" s="8"/>
    </row>
    <row r="270" s="1" customFormat="1" ht="16.5" customHeight="1" spans="1:3">
      <c r="A270" s="9">
        <v>22960</v>
      </c>
      <c r="B270" s="10" t="s">
        <v>245</v>
      </c>
      <c r="C270" s="8">
        <f>SUM(C271:C281)</f>
        <v>287</v>
      </c>
    </row>
    <row r="271" s="1" customFormat="1" ht="16.5" customHeight="1" spans="1:3">
      <c r="A271" s="9">
        <v>2296001</v>
      </c>
      <c r="B271" s="11" t="s">
        <v>246</v>
      </c>
      <c r="C271" s="8"/>
    </row>
    <row r="272" s="1" customFormat="1" ht="16.5" customHeight="1" spans="1:3">
      <c r="A272" s="9">
        <v>2296002</v>
      </c>
      <c r="B272" s="11" t="s">
        <v>247</v>
      </c>
      <c r="C272" s="8">
        <v>139</v>
      </c>
    </row>
    <row r="273" s="1" customFormat="1" ht="16.5" customHeight="1" spans="1:3">
      <c r="A273" s="9">
        <v>2296003</v>
      </c>
      <c r="B273" s="11" t="s">
        <v>248</v>
      </c>
      <c r="C273" s="8">
        <v>103</v>
      </c>
    </row>
    <row r="274" s="1" customFormat="1" ht="16.5" customHeight="1" spans="1:3">
      <c r="A274" s="9">
        <v>2296004</v>
      </c>
      <c r="B274" s="11" t="s">
        <v>249</v>
      </c>
      <c r="C274" s="8">
        <v>30</v>
      </c>
    </row>
    <row r="275" s="1" customFormat="1" ht="16.5" customHeight="1" spans="1:3">
      <c r="A275" s="9">
        <v>2296005</v>
      </c>
      <c r="B275" s="11" t="s">
        <v>250</v>
      </c>
      <c r="C275" s="8"/>
    </row>
    <row r="276" s="1" customFormat="1" ht="16.5" customHeight="1" spans="1:3">
      <c r="A276" s="9">
        <v>2296006</v>
      </c>
      <c r="B276" s="11" t="s">
        <v>251</v>
      </c>
      <c r="C276" s="8">
        <v>15</v>
      </c>
    </row>
    <row r="277" s="1" customFormat="1" ht="16.5" customHeight="1" spans="1:3">
      <c r="A277" s="9">
        <v>2296010</v>
      </c>
      <c r="B277" s="11" t="s">
        <v>252</v>
      </c>
      <c r="C277" s="8"/>
    </row>
    <row r="278" s="1" customFormat="1" ht="16.5" customHeight="1" spans="1:3">
      <c r="A278" s="9">
        <v>2296011</v>
      </c>
      <c r="B278" s="11" t="s">
        <v>253</v>
      </c>
      <c r="C278" s="8"/>
    </row>
    <row r="279" s="1" customFormat="1" ht="16.5" customHeight="1" spans="1:3">
      <c r="A279" s="9">
        <v>2296012</v>
      </c>
      <c r="B279" s="11" t="s">
        <v>254</v>
      </c>
      <c r="C279" s="8"/>
    </row>
    <row r="280" s="1" customFormat="1" ht="16.5" customHeight="1" spans="1:3">
      <c r="A280" s="9">
        <v>2296013</v>
      </c>
      <c r="B280" s="11" t="s">
        <v>255</v>
      </c>
      <c r="C280" s="8"/>
    </row>
    <row r="281" s="1" customFormat="1" ht="16.5" customHeight="1" spans="1:3">
      <c r="A281" s="9">
        <v>2296099</v>
      </c>
      <c r="B281" s="11" t="s">
        <v>256</v>
      </c>
      <c r="C281" s="8"/>
    </row>
    <row r="282" s="1" customFormat="1" ht="16.5" customHeight="1" spans="1:3">
      <c r="A282" s="9">
        <v>22998</v>
      </c>
      <c r="B282" s="10" t="s">
        <v>257</v>
      </c>
      <c r="C282" s="8">
        <f>C283</f>
        <v>0</v>
      </c>
    </row>
    <row r="283" s="1" customFormat="1" ht="16.5" customHeight="1" spans="1:3">
      <c r="A283" s="9">
        <v>2299899</v>
      </c>
      <c r="B283" s="11" t="s">
        <v>258</v>
      </c>
      <c r="C283" s="8"/>
    </row>
    <row r="284" s="1" customFormat="1" ht="16.5" customHeight="1" spans="1:3">
      <c r="A284" s="9">
        <v>232</v>
      </c>
      <c r="B284" s="10" t="s">
        <v>259</v>
      </c>
      <c r="C284" s="8">
        <f>C285</f>
        <v>9884</v>
      </c>
    </row>
    <row r="285" s="1" customFormat="1" ht="16.5" customHeight="1" spans="1:3">
      <c r="A285" s="9">
        <v>23204</v>
      </c>
      <c r="B285" s="10" t="s">
        <v>260</v>
      </c>
      <c r="C285" s="8">
        <f>SUM(C286:C300)</f>
        <v>9884</v>
      </c>
    </row>
    <row r="286" s="1" customFormat="1" ht="16.5" customHeight="1" spans="1:3">
      <c r="A286" s="9">
        <v>2320401</v>
      </c>
      <c r="B286" s="11" t="s">
        <v>261</v>
      </c>
      <c r="C286" s="8"/>
    </row>
    <row r="287" s="1" customFormat="1" ht="16.5" customHeight="1" spans="1:3">
      <c r="A287" s="9">
        <v>2320405</v>
      </c>
      <c r="B287" s="11" t="s">
        <v>262</v>
      </c>
      <c r="C287" s="8"/>
    </row>
    <row r="288" s="1" customFormat="1" ht="16.5" customHeight="1" spans="1:3">
      <c r="A288" s="9">
        <v>2320411</v>
      </c>
      <c r="B288" s="11" t="s">
        <v>263</v>
      </c>
      <c r="C288" s="8">
        <v>161</v>
      </c>
    </row>
    <row r="289" s="1" customFormat="1" ht="16.5" customHeight="1" spans="1:3">
      <c r="A289" s="9">
        <v>2320413</v>
      </c>
      <c r="B289" s="11" t="s">
        <v>264</v>
      </c>
      <c r="C289" s="8"/>
    </row>
    <row r="290" s="1" customFormat="1" ht="16.5" customHeight="1" spans="1:3">
      <c r="A290" s="9">
        <v>2320414</v>
      </c>
      <c r="B290" s="11" t="s">
        <v>265</v>
      </c>
      <c r="C290" s="8"/>
    </row>
    <row r="291" s="1" customFormat="1" ht="16.5" customHeight="1" spans="1:3">
      <c r="A291" s="9">
        <v>2320416</v>
      </c>
      <c r="B291" s="11" t="s">
        <v>266</v>
      </c>
      <c r="C291" s="8"/>
    </row>
    <row r="292" s="1" customFormat="1" ht="16.5" customHeight="1" spans="1:3">
      <c r="A292" s="9">
        <v>2320417</v>
      </c>
      <c r="B292" s="11" t="s">
        <v>267</v>
      </c>
      <c r="C292" s="8"/>
    </row>
    <row r="293" s="1" customFormat="1" ht="16.5" customHeight="1" spans="1:3">
      <c r="A293" s="9">
        <v>2320418</v>
      </c>
      <c r="B293" s="11" t="s">
        <v>268</v>
      </c>
      <c r="C293" s="8"/>
    </row>
    <row r="294" s="1" customFormat="1" ht="16.5" customHeight="1" spans="1:3">
      <c r="A294" s="9">
        <v>2320419</v>
      </c>
      <c r="B294" s="11" t="s">
        <v>269</v>
      </c>
      <c r="C294" s="8"/>
    </row>
    <row r="295" s="1" customFormat="1" ht="16.5" customHeight="1" spans="1:3">
      <c r="A295" s="9">
        <v>2320420</v>
      </c>
      <c r="B295" s="11" t="s">
        <v>270</v>
      </c>
      <c r="C295" s="8"/>
    </row>
    <row r="296" s="1" customFormat="1" ht="16.5" customHeight="1" spans="1:3">
      <c r="A296" s="9">
        <v>2320431</v>
      </c>
      <c r="B296" s="11" t="s">
        <v>271</v>
      </c>
      <c r="C296" s="8"/>
    </row>
    <row r="297" s="1" customFormat="1" ht="16.5" customHeight="1" spans="1:3">
      <c r="A297" s="9">
        <v>2320432</v>
      </c>
      <c r="B297" s="11" t="s">
        <v>272</v>
      </c>
      <c r="C297" s="8"/>
    </row>
    <row r="298" s="1" customFormat="1" ht="16.5" customHeight="1" spans="1:3">
      <c r="A298" s="9">
        <v>2320433</v>
      </c>
      <c r="B298" s="11" t="s">
        <v>273</v>
      </c>
      <c r="C298" s="8">
        <v>325</v>
      </c>
    </row>
    <row r="299" s="1" customFormat="1" ht="16.5" customHeight="1" spans="1:3">
      <c r="A299" s="9">
        <v>2320498</v>
      </c>
      <c r="B299" s="11" t="s">
        <v>274</v>
      </c>
      <c r="C299" s="8">
        <v>1153</v>
      </c>
    </row>
    <row r="300" s="1" customFormat="1" ht="16.5" customHeight="1" spans="1:3">
      <c r="A300" s="9">
        <v>2320499</v>
      </c>
      <c r="B300" s="11" t="s">
        <v>275</v>
      </c>
      <c r="C300" s="8">
        <v>8245</v>
      </c>
    </row>
    <row r="301" s="1" customFormat="1" ht="16.5" customHeight="1" spans="1:3">
      <c r="A301" s="9">
        <v>233</v>
      </c>
      <c r="B301" s="10" t="s">
        <v>276</v>
      </c>
      <c r="C301" s="8">
        <f>C302</f>
        <v>20</v>
      </c>
    </row>
    <row r="302" s="1" customFormat="1" ht="16.5" customHeight="1" spans="1:3">
      <c r="A302" s="9">
        <v>23304</v>
      </c>
      <c r="B302" s="10" t="s">
        <v>277</v>
      </c>
      <c r="C302" s="8">
        <f>SUM(C303:C317)</f>
        <v>20</v>
      </c>
    </row>
    <row r="303" s="1" customFormat="1" ht="16.5" customHeight="1" spans="1:3">
      <c r="A303" s="9">
        <v>2330401</v>
      </c>
      <c r="B303" s="11" t="s">
        <v>278</v>
      </c>
      <c r="C303" s="8"/>
    </row>
    <row r="304" s="1" customFormat="1" ht="16.5" customHeight="1" spans="1:3">
      <c r="A304" s="9">
        <v>2330405</v>
      </c>
      <c r="B304" s="11" t="s">
        <v>279</v>
      </c>
      <c r="C304" s="8"/>
    </row>
    <row r="305" s="1" customFormat="1" ht="16.5" customHeight="1" spans="1:3">
      <c r="A305" s="9">
        <v>2330411</v>
      </c>
      <c r="B305" s="11" t="s">
        <v>280</v>
      </c>
      <c r="C305" s="8"/>
    </row>
    <row r="306" s="1" customFormat="1" ht="16.5" customHeight="1" spans="1:3">
      <c r="A306" s="9">
        <v>2330413</v>
      </c>
      <c r="B306" s="11" t="s">
        <v>281</v>
      </c>
      <c r="C306" s="8"/>
    </row>
    <row r="307" s="1" customFormat="1" ht="16.5" customHeight="1" spans="1:3">
      <c r="A307" s="9">
        <v>2330414</v>
      </c>
      <c r="B307" s="11" t="s">
        <v>282</v>
      </c>
      <c r="C307" s="8"/>
    </row>
    <row r="308" s="1" customFormat="1" ht="16.5" customHeight="1" spans="1:3">
      <c r="A308" s="9">
        <v>2330416</v>
      </c>
      <c r="B308" s="11" t="s">
        <v>283</v>
      </c>
      <c r="C308" s="8"/>
    </row>
    <row r="309" s="1" customFormat="1" ht="16.5" customHeight="1" spans="1:3">
      <c r="A309" s="9">
        <v>2330417</v>
      </c>
      <c r="B309" s="11" t="s">
        <v>284</v>
      </c>
      <c r="C309" s="8"/>
    </row>
    <row r="310" s="1" customFormat="1" ht="16.5" customHeight="1" spans="1:3">
      <c r="A310" s="9">
        <v>2330418</v>
      </c>
      <c r="B310" s="11" t="s">
        <v>285</v>
      </c>
      <c r="C310" s="8"/>
    </row>
    <row r="311" s="1" customFormat="1" ht="16.5" customHeight="1" spans="1:3">
      <c r="A311" s="9">
        <v>2330419</v>
      </c>
      <c r="B311" s="11" t="s">
        <v>286</v>
      </c>
      <c r="C311" s="8"/>
    </row>
    <row r="312" s="1" customFormat="1" ht="16.5" customHeight="1" spans="1:3">
      <c r="A312" s="9">
        <v>2330420</v>
      </c>
      <c r="B312" s="11" t="s">
        <v>287</v>
      </c>
      <c r="C312" s="8"/>
    </row>
    <row r="313" s="1" customFormat="1" ht="16.5" customHeight="1" spans="1:3">
      <c r="A313" s="9">
        <v>2330431</v>
      </c>
      <c r="B313" s="11" t="s">
        <v>288</v>
      </c>
      <c r="C313" s="8"/>
    </row>
    <row r="314" s="1" customFormat="1" ht="16.5" customHeight="1" spans="1:3">
      <c r="A314" s="9">
        <v>2330432</v>
      </c>
      <c r="B314" s="11" t="s">
        <v>289</v>
      </c>
      <c r="C314" s="8"/>
    </row>
    <row r="315" s="1" customFormat="1" ht="16.5" customHeight="1" spans="1:3">
      <c r="A315" s="9">
        <v>2330433</v>
      </c>
      <c r="B315" s="11" t="s">
        <v>290</v>
      </c>
      <c r="C315" s="8"/>
    </row>
    <row r="316" s="1" customFormat="1" ht="16.5" customHeight="1" spans="1:3">
      <c r="A316" s="9">
        <v>2330498</v>
      </c>
      <c r="B316" s="11" t="s">
        <v>291</v>
      </c>
      <c r="C316" s="8"/>
    </row>
    <row r="317" s="1" customFormat="1" ht="16.5" customHeight="1" spans="1:3">
      <c r="A317" s="9">
        <v>2330499</v>
      </c>
      <c r="B317" s="11" t="s">
        <v>292</v>
      </c>
      <c r="C317" s="8">
        <v>20</v>
      </c>
    </row>
    <row r="318" s="1" customFormat="1" ht="16.5" customHeight="1" spans="1:3">
      <c r="A318" s="9">
        <v>234</v>
      </c>
      <c r="B318" s="7" t="s">
        <v>293</v>
      </c>
      <c r="C318" s="8">
        <f>SUM(C319,C332)</f>
        <v>0</v>
      </c>
    </row>
    <row r="319" s="1" customFormat="1" ht="16.5" customHeight="1" spans="1:3">
      <c r="A319" s="9">
        <v>23401</v>
      </c>
      <c r="B319" s="7" t="s">
        <v>294</v>
      </c>
      <c r="C319" s="8">
        <f>SUM(C320:C331)</f>
        <v>0</v>
      </c>
    </row>
    <row r="320" s="1" customFormat="1" ht="16.5" customHeight="1" spans="1:3">
      <c r="A320" s="9">
        <v>2340101</v>
      </c>
      <c r="B320" s="9" t="s">
        <v>295</v>
      </c>
      <c r="C320" s="8"/>
    </row>
    <row r="321" s="1" customFormat="1" ht="16.5" customHeight="1" spans="1:3">
      <c r="A321" s="9">
        <v>2340102</v>
      </c>
      <c r="B321" s="9" t="s">
        <v>296</v>
      </c>
      <c r="C321" s="8"/>
    </row>
    <row r="322" s="1" customFormat="1" ht="16.5" customHeight="1" spans="1:3">
      <c r="A322" s="9">
        <v>2340103</v>
      </c>
      <c r="B322" s="9" t="s">
        <v>297</v>
      </c>
      <c r="C322" s="8"/>
    </row>
    <row r="323" s="1" customFormat="1" ht="16.5" customHeight="1" spans="1:3">
      <c r="A323" s="9">
        <v>2340104</v>
      </c>
      <c r="B323" s="9" t="s">
        <v>298</v>
      </c>
      <c r="C323" s="8"/>
    </row>
    <row r="324" s="1" customFormat="1" ht="16.5" customHeight="1" spans="1:3">
      <c r="A324" s="9">
        <v>2340105</v>
      </c>
      <c r="B324" s="9" t="s">
        <v>299</v>
      </c>
      <c r="C324" s="8"/>
    </row>
    <row r="325" s="1" customFormat="1" ht="16.5" customHeight="1" spans="1:3">
      <c r="A325" s="9">
        <v>2340106</v>
      </c>
      <c r="B325" s="9" t="s">
        <v>300</v>
      </c>
      <c r="C325" s="8"/>
    </row>
    <row r="326" s="1" customFormat="1" ht="16.5" customHeight="1" spans="1:3">
      <c r="A326" s="9">
        <v>2340107</v>
      </c>
      <c r="B326" s="9" t="s">
        <v>301</v>
      </c>
      <c r="C326" s="8"/>
    </row>
    <row r="327" s="1" customFormat="1" ht="16.5" customHeight="1" spans="1:3">
      <c r="A327" s="9">
        <v>2340108</v>
      </c>
      <c r="B327" s="9" t="s">
        <v>302</v>
      </c>
      <c r="C327" s="8"/>
    </row>
    <row r="328" s="1" customFormat="1" ht="16.5" customHeight="1" spans="1:3">
      <c r="A328" s="9">
        <v>2340109</v>
      </c>
      <c r="B328" s="9" t="s">
        <v>303</v>
      </c>
      <c r="C328" s="8"/>
    </row>
    <row r="329" s="1" customFormat="1" ht="16.5" customHeight="1" spans="1:3">
      <c r="A329" s="9">
        <v>2340110</v>
      </c>
      <c r="B329" s="9" t="s">
        <v>304</v>
      </c>
      <c r="C329" s="8"/>
    </row>
    <row r="330" s="1" customFormat="1" ht="16.5" customHeight="1" spans="1:3">
      <c r="A330" s="9">
        <v>2340111</v>
      </c>
      <c r="B330" s="9" t="s">
        <v>305</v>
      </c>
      <c r="C330" s="8"/>
    </row>
    <row r="331" s="1" customFormat="1" ht="16.5" customHeight="1" spans="1:3">
      <c r="A331" s="9">
        <v>2340199</v>
      </c>
      <c r="B331" s="9" t="s">
        <v>306</v>
      </c>
      <c r="C331" s="8"/>
    </row>
    <row r="332" s="1" customFormat="1" ht="16.5" customHeight="1" spans="1:3">
      <c r="A332" s="9">
        <v>23402</v>
      </c>
      <c r="B332" s="7" t="s">
        <v>307</v>
      </c>
      <c r="C332" s="8">
        <f>SUM(C333:C338)</f>
        <v>0</v>
      </c>
    </row>
    <row r="333" s="1" customFormat="1" ht="16.5" customHeight="1" spans="1:3">
      <c r="A333" s="9">
        <v>2340201</v>
      </c>
      <c r="B333" s="9" t="s">
        <v>308</v>
      </c>
      <c r="C333" s="8"/>
    </row>
    <row r="334" s="1" customFormat="1" ht="16.5" customHeight="1" spans="1:3">
      <c r="A334" s="9">
        <v>2340202</v>
      </c>
      <c r="B334" s="9" t="s">
        <v>309</v>
      </c>
      <c r="C334" s="8"/>
    </row>
    <row r="335" s="1" customFormat="1" ht="16.5" customHeight="1" spans="1:3">
      <c r="A335" s="9">
        <v>2340203</v>
      </c>
      <c r="B335" s="9" t="s">
        <v>310</v>
      </c>
      <c r="C335" s="8"/>
    </row>
    <row r="336" s="1" customFormat="1" ht="16.5" customHeight="1" spans="1:3">
      <c r="A336" s="9">
        <v>2340204</v>
      </c>
      <c r="B336" s="9" t="s">
        <v>311</v>
      </c>
      <c r="C336" s="8"/>
    </row>
    <row r="337" s="1" customFormat="1" ht="16.5" customHeight="1" spans="1:3">
      <c r="A337" s="9">
        <v>2340205</v>
      </c>
      <c r="B337" s="9" t="s">
        <v>312</v>
      </c>
      <c r="C337" s="8"/>
    </row>
    <row r="338" s="1" customFormat="1" ht="16.5" customHeight="1" spans="1:3">
      <c r="A338" s="9">
        <v>2340299</v>
      </c>
      <c r="B338" s="9" t="s">
        <v>313</v>
      </c>
      <c r="C338" s="8"/>
    </row>
  </sheetData>
  <mergeCells count="1">
    <mergeCell ref="A1:C1"/>
  </mergeCells>
  <dataValidations count="1">
    <dataValidation type="decimal" operator="between" allowBlank="1" showInputMessage="1" showErrorMessage="1" sqref="C4:C338">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时光海苔</cp:lastModifiedBy>
  <dcterms:created xsi:type="dcterms:W3CDTF">2025-10-22T08:01:13Z</dcterms:created>
  <dcterms:modified xsi:type="dcterms:W3CDTF">2025-10-22T08:16:11Z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634BABD9C40242C9A7D092A70F0864B4_11</vt:lpwstr>
  </property>
  <property fmtid="{D5CDD505-2E9C-101B-9397-08002B2CF9AE}" pid="3" name="KSOProductBuildVer">
    <vt:lpwstr>2052-12.1.0.23125</vt:lpwstr>
  </property>
</Properties>
</file>