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805" tabRatio="783"/>
  </bookViews>
  <sheets>
    <sheet name="具体项目表" sheetId="13"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s>
  <definedNames>
    <definedName name="_xlnm._FilterDatabase" localSheetId="0" hidden="1">具体项目表!$A$6:$I$76</definedName>
    <definedName name="I4I2000">[1]数据表!$K$4</definedName>
    <definedName name="不是冬季攻坚">[2]Sheet2!$P$53</definedName>
    <definedName name="冬季攻坚">[2]Sheet2!$O$52</definedName>
    <definedName name="负责科室">[3]Sheet2!$J$7:$J$16</definedName>
    <definedName name="行业分类1">[4]行业分类表!$B$1:$G$1</definedName>
    <definedName name="建设性质">[5]Sheet2!$N$7:$N$8</definedName>
    <definedName name="审批机关级别">[6]Sheet2!$O$34:$O$38</definedName>
    <definedName name="审批类型">[7]Sheet2!$J$45:$J$47</definedName>
    <definedName name="是否已完成">[6]Sheet2!$P$34:$P$35</definedName>
    <definedName name="所属地区">[8]Sheet2!$L$7:$L$19</definedName>
    <definedName name="所属行业">[3]Sheet2!$C$2:$C$9</definedName>
    <definedName name="重点项目级别">[9]Sheet2!$N$15:$N$18</definedName>
    <definedName name="资金落实方式">[6]Sheet2!$L$45:$L$48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<sst xmlns="http://schemas.openxmlformats.org/spreadsheetml/2006/main" count="360" uniqueCount="182">
  <si>
    <t>2023年全市计划实施总投资5000万元以上（社会事业1000万元以上）重点项目清单</t>
  </si>
  <si>
    <t>序号</t>
  </si>
  <si>
    <t>项目名称</t>
  </si>
  <si>
    <t>市级调度行业分类</t>
  </si>
  <si>
    <t>建设内容及规模</t>
  </si>
  <si>
    <t>建设性质（新建/续建）</t>
  </si>
  <si>
    <t>总投资</t>
  </si>
  <si>
    <t>2023年
计划
完成投资</t>
  </si>
  <si>
    <t>1-10月统计局公布完成投资数据</t>
  </si>
  <si>
    <t>所属行业</t>
  </si>
  <si>
    <t>所属行业
（二级）</t>
  </si>
  <si>
    <t>赤峰市</t>
  </si>
  <si>
    <t>大唐赤峰市克旗工业园区燃煤自备电厂一期90MW可再生能源替代项目</t>
  </si>
  <si>
    <t>工业</t>
  </si>
  <si>
    <t>能源</t>
  </si>
  <si>
    <t>9万千瓦新能源用来替代大唐煤制气一二期自备火电发电。</t>
  </si>
  <si>
    <t>新建</t>
  </si>
  <si>
    <t>克什克腾旗文武矿业有限公司克什克腾旗刘家营矿区铅锌银矿12万吨/年地下开采建设项目</t>
  </si>
  <si>
    <t>冶金</t>
  </si>
  <si>
    <t>井巷工程、堆场、炸药库、机房、车间、配电室、办公室、宿舍等工程及配套设备购置安装。建设规模为年开采铅锌银矿12万吨，开采方式为地下开采。</t>
  </si>
  <si>
    <t>克什克腾旗金星矿业有限责任公司锌多金属矿地下深部探矿项目</t>
  </si>
  <si>
    <t>拟建项目在现有矿山基础上进行改扩建，建成后，采选规模由9万吨/年，扩建至30万吨/年。项目产品为铅、锌、银等多金属矿石，与扩建前一致。项目主要建设基建工程34141立方米；新增地表提升机房、空压机房、通风机房、机修材料库、大车库即汽修车间、采场材料库等建筑合计850平方米；及新增的配套设备。建成后通风方式为两翼对角式，采矿方法为浅孔留矿嗣后充填法。</t>
  </si>
  <si>
    <t>克什克腾旗东晟矿业有限责任公司巴彦乌拉银多金属矿探矿项目</t>
  </si>
  <si>
    <t>建设规模为每年25万吨，主要建设有地表工业场地、道路、办公生活区建设、厂房库房、变电设施、井建工程、开拓工程等。</t>
  </si>
  <si>
    <t>内蒙古维拉斯托锂锡多金属矿探矿项目</t>
  </si>
  <si>
    <t>1、锂多金属采选项目日处理量5000吨，年处理量150万吨。2、锡多金属矿采选项目日处理量1200吨，年处理量35万吨。</t>
  </si>
  <si>
    <t>三河华冠资源技术有限公司“转心湖”锡铜多金属矿探矿项目</t>
  </si>
  <si>
    <t>建设规模为每年30万吨，工业场地、道路、办公生活区建设、采矿区、变电设施、井建工程、开拓工程等。</t>
  </si>
  <si>
    <t>赤峰储源矿业有限责任公司采选技改工程关于小东沟钼矿5400t/d采选技改项目</t>
  </si>
  <si>
    <t>其他工业</t>
  </si>
  <si>
    <t>选厂设计规模生产规模为5400t/d，178.2万t/a，技改工程内容包括：坑内工程、坑口地表工程、电力电讯工程及配套的建安工程。</t>
  </si>
  <si>
    <t>克什克腾旗“低碳”示范园区碳酸锂冶炼及深加工基础设施项目</t>
  </si>
  <si>
    <t>年生产3万吨碳酸锂项目。</t>
  </si>
  <si>
    <t>克什克腾旗中益资源利用有限公司次氧化锌综合回收利用项目</t>
  </si>
  <si>
    <t>新建年产6000吨电解锌和年产3000吨硫酸锌生产线各一条。</t>
  </si>
  <si>
    <t>续建</t>
  </si>
  <si>
    <t>内蒙古芝瑞抽水蓄能电站项目</t>
  </si>
  <si>
    <t>装机规模120万千瓦。</t>
  </si>
  <si>
    <t>内蒙古大唐国际克什克腾煤制天然气Ⅱ系列完善项目</t>
  </si>
  <si>
    <t>年产13亿立方煤制气</t>
  </si>
  <si>
    <t>赤峰荣邦矿业有限责任公司克什克腾旗油房西矿区银铜铅锌60万吨选尾扩建项目</t>
  </si>
  <si>
    <t>选厂生产规模由原立项年处理矿量30万吨/年扩建为60万吨/年。</t>
  </si>
  <si>
    <t>赤峰储源矿业有限责任公司小东沟钼矿尾矿库技改工程</t>
  </si>
  <si>
    <t>主要建设内容包括：1.坝体治理，2.防渗工程，3.监测设施，4.滩面治理</t>
  </si>
  <si>
    <t>内蒙古自治区赤峰市内蒙古东部草原沙地综合治理项目克旗部分（2022年度建设任务）</t>
  </si>
  <si>
    <t>农牧林水</t>
  </si>
  <si>
    <t>生态</t>
  </si>
  <si>
    <t>退化草原修复：人工种草9万亩、围栏封育18万米、飞播种草2万亩、草原改良6万亩。荒漠化治理工程；工程固沙1.5万亩、节水灌溉30处。天然林保护与营造林；人工造乔木林1.0913万亩、人工造灌林木1.5万亩、退化林修复1.2万亩，封山育林0.5万亩。</t>
  </si>
  <si>
    <t>克什克腾旗中小学校清洁能源供暖改造项目</t>
  </si>
  <si>
    <t>社会事业</t>
  </si>
  <si>
    <t>教育</t>
  </si>
  <si>
    <t>对克旗境内32所学校燃煤锅炉进行升级改造，安装高效节能锅炉：包括固体储能供暖设备及红线内电力配套、校内室外管网、室内地沟内官网维修改造、锅炉房配套等。</t>
  </si>
  <si>
    <t>国家战略储备林项目</t>
  </si>
  <si>
    <t>林业</t>
  </si>
  <si>
    <t>国家战略储备林项目建设，购地及造林12万亩。</t>
  </si>
  <si>
    <t>内蒙古克什克腾旗国家现代农业产业园建设项目</t>
  </si>
  <si>
    <t>其他农牧林水</t>
  </si>
  <si>
    <t>建设大数据中心3000万元，种羊购买、品种搜集4000万元。</t>
  </si>
  <si>
    <t>2022年克什克腾旗经棚镇农畜产品深加工项目</t>
  </si>
  <si>
    <t>食品</t>
  </si>
  <si>
    <t>拟建主车间11805.12平方米及其配套设施；冷库、保鲜库1933.56平方米及其配套设施；包材、成品库2405.16平方米及其配套设施；研发中心2434.6平方米及其配套设施；宿舍2604.72平方米；附属用房150平方米；消防水池及污水处理667平方米及其配套设施。地面硬化及道路10500平方米；绿化面积4550平方米；围墙长900米；室外配套管网5454米（给水管道1187米、污水管道1652米、雨水管道1100米、燃气管道110米、供热管道610米、电力795米）。购置7条生产线的配套生产设备。</t>
  </si>
  <si>
    <t>克什克腾旗现代肉牛养殖加工示范园区建设项目</t>
  </si>
  <si>
    <t>集中养殖区新建牛舍、草料库、草料加工车间、储草库、青储窖、隔离牛舍、奶牛舍、挤奶车间、消毒间、地磅房、水泵房及其他附属设施。</t>
  </si>
  <si>
    <t>大光顶子旅游项目（三期）</t>
  </si>
  <si>
    <t>文化旅游</t>
  </si>
  <si>
    <t>旅游</t>
  </si>
  <si>
    <t>大光区洗手间面积2500㎡；大光区库房面积8000㎡；艺人休息室1800㎡；演出舞台4000㎡；舞台控制室150㎡；商业蒙古包1100㎡；百岔川滑道、龙雪船滑道及其附属设施面积13000㎡；集装箱房面积1700㎡；风机叶片、机舱、基础环等大部件展示面积300㎡；简狄烤吧280㎡；映像草原演出控制室500㎡；备演大厅及配套建筑面积3500㎡；风神检票口面积2800㎡；风神推运程商亭面积850㎡。同时配有广场、停车场、道路硬化、给排水等基础设施。</t>
  </si>
  <si>
    <t>内蒙古赤峰市克什克腾旗文化旅游基础设施10万平方米新建项目</t>
  </si>
  <si>
    <t>游客服务中心4000平方米、草原文化体验中心及配套设施12000平方米、文化广场及配套服务设施5000平方米、生态停车场20000平方米、垃圾及污水处理设施1000平方米、木栈道及平台、内部道路、给排水、供电、游客休息及观景设施、环卫设施、导视宣传系统、智慧旅游系统、景观绿化美化等。</t>
  </si>
  <si>
    <t>西拉沐沦大峡谷旅游区开发项目</t>
  </si>
  <si>
    <t>总规划面积1500平方公里，打造一个文化主题社区，四个生态展示中心，六条重点旅游线路，八大度假产品和四大集散中心。</t>
  </si>
  <si>
    <t>克什克腾旗物流中心建设项目</t>
  </si>
  <si>
    <t>商贸流通</t>
  </si>
  <si>
    <t>市场和物流</t>
  </si>
  <si>
    <t>在原有物流中心基础上扩建物流转运库2400平方米，配套分拣机、包装机生产线、传递输送设备；配套建设堆场、道路、转运台、分发中心等设施设备；配套消防设施购置及安装；物流云管理软件集成系统及配套设备购置及安装；购置大型省际冷藏运输车辆10台、大型普通运输车辆10台、短途分拣配送车辆100台.</t>
  </si>
  <si>
    <t>内蒙古心之驿旅游有限公司公主湖草原度假区项目</t>
  </si>
  <si>
    <t>1.建筑工程面积83800平方米，包括餐饮住宿、办公等建筑。2、道路工程、卡丁车赛道、停车场工程、绿化工程、木栈道工程、场地平整工程。</t>
  </si>
  <si>
    <t>克什克腾旗经棚镇农产品批发市场及冷链物流集散中心项目</t>
  </si>
  <si>
    <t>农副产品交易大厅、冷链物流集散区、快递物流集散区、果蔬加工配送、冷冻食品加工配送区、物流信息平台、电商中心、</t>
  </si>
  <si>
    <t>经棚镇市政桥梁建设工程</t>
  </si>
  <si>
    <t>城建</t>
  </si>
  <si>
    <t>城市桥梁、道路</t>
  </si>
  <si>
    <t>经二街桥新建、经三街桥新建、上站桥维修。</t>
  </si>
  <si>
    <t>克什克腾旗经棚镇经二街城市综合体项目</t>
  </si>
  <si>
    <t>房地产开发</t>
  </si>
  <si>
    <t>房地产开发、市政道路建设、人防工程建设。</t>
  </si>
  <si>
    <t>克什克腾旗经棚镇经六街片区开发及和园建设项目</t>
  </si>
  <si>
    <t>房地产开发、打通断头路、公园广场建设。</t>
  </si>
  <si>
    <t>克什克腾旗热水街道清洁供热改造工程</t>
  </si>
  <si>
    <t>供水、供热、燃气</t>
  </si>
  <si>
    <t>清洁供热改造面积30万平方米。</t>
  </si>
  <si>
    <t>克什克腾旗经棚镇第二生活垃圾无害化处理厂建设项目</t>
  </si>
  <si>
    <t>污水、垃圾</t>
  </si>
  <si>
    <t>占地面积153.45亩，填埋区占地面积123.45亩，设计库容80万立方米，设计服务年限18年，建成后填埋垃圾量为140吨/天。</t>
  </si>
  <si>
    <t>大宗固废综合利用项目</t>
  </si>
  <si>
    <t>建材</t>
  </si>
  <si>
    <t>新建生产厂房约为2.5万平方米，建设新型生态环保混凝土生产线1条，建设生态环保砖生产线和路沿石生产线，及其它配套设施。</t>
  </si>
  <si>
    <t>克什克腾产业园基础设施提升完善项目</t>
  </si>
  <si>
    <t>1.综合产业园：供水工程：新建水源井3眼、地下井室3座；采暖工程：新建锅炉房、管理用房各1栋、购置安装2台固体蓄热式电锅炉及配套设施；
2.农畜产品加工园：采暖工程：新建锅炉房、管理用房各1栋、购置安装2台固体蓄热式电锅炉及配套设施。
3.服务集聚区：水源井井房建设工程：改造现状2眼水源井并加盖井房，安装50m³储水罐。
4.污水处理改造工程：改造现有200m³/d污水处理站，新建储水池2座，铺设污水管道、喷灌管网；基础设施完善工程：新建危险品停车场1处、综合服务用房1栋及相关配套设施；新建垃圾转运站1处、垃圾收集点12处。</t>
  </si>
  <si>
    <t>中小企业创业园基础设施建设项目（二期）</t>
  </si>
  <si>
    <t>主要建设园区6000米路网建设，铺设完成给水、雨水、污水、电力等“七通一平”工程；配套完成园区污水处理、热源、垃圾处理等工程。</t>
  </si>
  <si>
    <t>全旗县乡村公路修复性养护工程实施方案项目</t>
  </si>
  <si>
    <t>交通</t>
  </si>
  <si>
    <t>公路</t>
  </si>
  <si>
    <t>拟实施达达线、热水-阿斯哈图、九连-宇宙地、南店-宇宙地新地、木希噶-孤山子、新开地-新庄、敖包底-与304交界、葫芦诺日嘎查-汗苏鲁、哈达山-红旗等9条路线共计307.388公里。</t>
  </si>
  <si>
    <t>克什克腾旗乌兰布统通用机场项目</t>
  </si>
  <si>
    <t>民航</t>
  </si>
  <si>
    <t>新建一条1200米跑道，新建长162米、宽97米站坪，设3个B类机位和2个直升机机位；新建1600平方米综合用房</t>
  </si>
  <si>
    <t>克什克腾旗阿斯哈图通用机场项目</t>
  </si>
  <si>
    <t>丹锡高速公路克什克腾至承德联络线克什克腾（经棚）至乌兰布统（蒙冀界）段公路</t>
  </si>
  <si>
    <t>按高速标准建设，全长96.151公里</t>
  </si>
  <si>
    <t>省道220线罕达罕至乌兰布统段公路工程</t>
  </si>
  <si>
    <t>按二级标准建设，全长121.565公里</t>
  </si>
  <si>
    <t>赤峰市信朋房地产开发建设城市综合体招商引资项目</t>
  </si>
  <si>
    <t>规划总建筑面积314193平方米，规划建设住宅24栋，商业2栋。规划建设4层住宅3栋，17层住宅8栋，门卫房2栋，配套公建楼1栋，建设高层住宅12栋，多层住宅楼1栋，门卫房2栋，配套公建楼1栋，总建筑面积168231平方米，建设连体商业一栋，整体四层局部一层、二层，总建筑面积11813平方米</t>
  </si>
  <si>
    <t>克什克腾旗职业技术学校产教融合实训楼项目</t>
  </si>
  <si>
    <t>项目总建设总面积约4800平方米。其中，新建公共实训楼建筑面积4800平方米，地上4层，实训室共分为六大类16工种相关专业建设。其中一层为矿山机电汽修类（电工、焊工、钳工、驾驶与维修）；二层为电子商务信息类（网商、跨境电子商务），化工特种行业类（煤气制作）；三层为旅游餐饮服务类（中式面点、中式烹调，餐厅服务员、客房服务员，景区讲解员），家政康养服务类（保育员、月嫂、病人陪护、物业保洁）；四层为智慧农业类（园林绿化、设施农业）；附属配套设施及相应实训设备购置一批。</t>
  </si>
  <si>
    <t>克什克腾旗暖颐阳综合养老服务中心</t>
  </si>
  <si>
    <t>养老</t>
  </si>
  <si>
    <t>用地面积10036平方米，总建筑面积20319.8平方米，设置床位459张，建设克什克腾旗暖颐阳综合养老服务中心楼一栋6层，其中地上5层，地下1层，地上20000平方米，地下消防水池消防泵房319.8平方米，绿化硬化4000平方米。</t>
  </si>
  <si>
    <t>克什克腾旗中医蒙医医院门诊医技楼建设项目</t>
  </si>
  <si>
    <t>卫生健康</t>
  </si>
  <si>
    <t>本次项目总占地面积16851 平方米,总建筑面积为15000平方米。新建门诊医技楼1栋,建筑面积14230平方米，其中门诊楼8610.7平方米、医技楼5619.3平方米，整体三层;消防水池、换热站770平方米。绿化面积5898平方米，硬化及道路面积5965平方米,及配套工程。</t>
  </si>
  <si>
    <t>克什克腾旗中医蒙医医院医疗设备购置项目</t>
  </si>
  <si>
    <t>项目主要购置 1.5T 核磁、医用血管造影X射线机、数字化医用X射线摄影设备具有国际尖端技术水平的医疗设备 3 套。</t>
  </si>
  <si>
    <t>克什克腾旗中医蒙医医院病房及行政综合楼建设项目</t>
  </si>
  <si>
    <t>项目总占地面积24750平方米，总建筑面积为21800平方米，新址设置床位340张。（1）建筑工程 新建外科住院楼1栋，总建筑面积8600平方米；新建内科住院楼1栋，总建筑面积7550平方米；新建行政综合楼1栋，总建筑面积3300平方米；新建发热门诊1栋，总建筑面积600平方米；新建食堂1栋，总建筑面积1200平方米；新建污水处理站建筑面积为550平方米，其中地上建筑面积210平方米，地下建筑面积340平方米。（2）新建绿化面积为8662.5平方米，停车位面积3750平方米（150个车位），硬化及道路面积5803.5平方米。（3）配套建设水、暖、电等工程。</t>
  </si>
  <si>
    <t>克什克腾旗第五幼儿园建设项目</t>
  </si>
  <si>
    <t>新建幼儿园综合楼一栋，建筑面积为5240.00㎡，主要建设内容为幼儿园综合楼、门卫、道路、硬化、室外活动场地绿化、附属设施建设及装饰工程、相关设备购置1批（主要包含办公用品、厨房设备、户外大型玩具、电子设备、功能教室装修、乐器、生活用品、室内玩教具、图书、桌椅床柜架、其他设备）。</t>
  </si>
  <si>
    <t>赤峰市克什克腾旗经棚第二小综合教学楼建设项目</t>
  </si>
  <si>
    <t>本项目总建筑面积为7757.52平方米,主要建设内容为综合教学楼及附属设施建设（其中综合教学楼7757.52平方米地上4层）。</t>
  </si>
  <si>
    <t>赤峰市克什克腾旗经棚第二小教学楼建设项目</t>
  </si>
  <si>
    <t>本项目总建筑面积为6353.82平方米,主要建设内容为教学楼A、教学楼B及附属设施建设。（其中教学楼A建筑面积为3176.91平方米,地上3层；教学楼B建筑面积为3176.91平方米,地上3层。</t>
  </si>
  <si>
    <t>经棚第二小风雨操场、运动场及附属工程</t>
  </si>
  <si>
    <t>本项目总建筑面积为1818.00
平方米,主要建设内容为风雨操场、门卫、看台、道路、硬化和绿化及附属设施建设和相关设备购置。其中，风雨操场1215.00平方米、门卫78.00平方米、看台建筑面积525.00平方米、道路3517.00平方米、硬化12891.00平方米、绿化12122.10平方米o</t>
  </si>
  <si>
    <t>克什克腾旗经棚一中体育馆建设项目</t>
  </si>
  <si>
    <t>本项目用地面积5000平方米，新建地上四层，地下一层的一栋体育馆，含体育馆的结构工程、装修工程、给排水工程等，总建筑面积5818.76平方米,其中地上建筑面积为5507.66平方米,主要包括球场、活动室、器材库、广播室等；地下建筑面积为311.lO平方米,主要包括消防水池和泵房；道路及硬化面积2050.04平方米及室外配套工程。</t>
  </si>
  <si>
    <t>地质环境修复治理用于城乡建设用地增减挂钩项目</t>
  </si>
  <si>
    <t>项目总建设面积18503亩，主要建设内容为：对采矿用地和废弃居民点复垦为农用地，复垦方向宜耕则耕、宜林则林、宜草则草。</t>
  </si>
  <si>
    <t>土地整理用于耕地占补平衡项目</t>
  </si>
  <si>
    <t>项目总建设面积为19286.15亩，主要建设内容为：对其他草地、裸土地、盐碱地等未利用地复垦为高标准农田。</t>
  </si>
  <si>
    <t>蒙东赤峰集通铁路好鲁库牵引站220kV外部供电工程</t>
  </si>
  <si>
    <t>(一)变电工程经西220千伏变电站扩建220千伏间隔2个(克什克腾旗经棚镇少布嘎梁)。
(二)线路工程
新建经西220千伏变电站(克什克腾旗经棚镇少布嘎梁) 至好鲁库220千伏牵引站(克什克腾旗浩来呼热苏木浩来呼热嘎查)2回220千伏线路，线路长度2×47公里。</t>
  </si>
  <si>
    <t>赤峰克旗兴龙20万千瓦风电项目</t>
  </si>
  <si>
    <t>200MW风电+50MW/100MWh储能+蓄热锅炉。</t>
  </si>
  <si>
    <t>蒙东赤峰集通铁路蒙根塔拉牵引站220kV外部供电工程</t>
  </si>
  <si>
    <t>包括经西—蒙根塔拉220kV线路工程，热水—蒙根塔拉牵引站220kV 线路工程。线路长度：64.3km，总计171基塔，导线采用JL/G1A-240/30钢芯铝绞线。</t>
  </si>
  <si>
    <t>国网克什克腾旗供电公司2023年农网工程项目</t>
  </si>
  <si>
    <t>新建及改造63个台区，配变增容改造20个台区</t>
  </si>
  <si>
    <t>克旗中小学幼儿园基础设施提升项目</t>
  </si>
  <si>
    <t>涉及全旗45所中小学幼儿园硬化、绿化、美化、校园文化建设等工程。硬化232817平方米（其中塑胶软化41016平方米、混凝土硬化18700平方米、页岩砖168651平方米、沥青混凝土硬化924平方米、人造草坪软化2041平方米、石材板硬化1485平方米）、绿化32202平方米、外墙涂料120948平方米、外墙保温42320平方米、屋面防水28661平方米、围墙12357米、花岗岩路缘石19598米、给水管道1684米、采暖管道2332米等建设内容</t>
  </si>
  <si>
    <t>克什克腾旗教育信息化设备采购项目</t>
  </si>
  <si>
    <t>主要购置教育云基础平台、教育云资源平台、智慧教育数据分析平台、数字图书馆、走班排课系统、智慧教育综合管理平台、阅卷机、智慧黑板、虚拟实验软件、大数据中心基础环境建设硬件、软件、智慧教育展示中心、数据中心模块化机房设备、网络中心安全设备、移动办公用电脑以及校园网络改造等设备 2864 套（具体以批准的采购清单为准）</t>
  </si>
  <si>
    <t>24所中小学幼儿园消防安全达标改造项目</t>
  </si>
  <si>
    <t>涉及全旗24所学校消防外网改造：给水管道1398米、排水管道676米、采暖管道1860米、电缆5730米、启泵线5325米、消防管道17203.33米、室外恢复硬化28823平方米、新打机电井7眼、渗水井23个;5种类型消防水池23个（216立方米的1个，324立方米的2个，414立方米的2个，288立方米的17个，432立方米的1个）</t>
  </si>
  <si>
    <t>赤峰市克什克腾旗省道219线K0+000-K38+930段公路养护工程</t>
  </si>
  <si>
    <t>1、直铺20cm水泥稳定碎石基层+1cm橡胶沥青同步碎石封层+4cmAC-16沥青混凝面层长27710米；2、铣刨24cm后新建20cm水泥稳定碎石基层+1cm橡胶沥青同步碎石封层+4cmAC-16沥青混凝面层长11220米；</t>
  </si>
  <si>
    <t>立和热电盘活改造项目</t>
  </si>
  <si>
    <t>拟盘活热电联产项目规模为装机2*25KV背压机组配套3台130蒸吨循环流化床锅炉及相关附属供热发电设施设备</t>
  </si>
  <si>
    <t>克什克腾旗产业园区引水蓄水池建设项目</t>
  </si>
  <si>
    <t>水利</t>
  </si>
  <si>
    <t>建设取水口1处、蓄水池2个（工业园区1个，农业产业园1个），埋设管道60km，水处理站1个，涉及临时占地211公顷。</t>
  </si>
  <si>
    <t>旗高标准农田地力提升 坡耕地引水灌溉 特色产业种植项目（一期）</t>
  </si>
  <si>
    <t>1、高标准农田建设及提升。流转以前高标准农田 6794.582 亩进行土地提升改造，用于藜麦种业种植。
2、特色产业种植基地建设。将原 29395.38 亩普通耕地通过建设农田配套工程，增加水利设施，建成水浇地，用于藜麦种植基地建设。</t>
  </si>
  <si>
    <t>克什克腾旗灌区改造提升项目</t>
  </si>
  <si>
    <t>新建600立方米蓄水池2座，埋设输配水主管路4万延长米，地面支管路5万米，滴灌带280万米及配套检修井、放水井。维修改造水闸（渠首）6座，衬砌渠道34km，配套建设渠系构筑物230座。</t>
  </si>
  <si>
    <t>克什克腾旗农畜产品加工园基础设施建设项目</t>
  </si>
  <si>
    <t>新建园区道路1900m，配套建设供水、供热、雨水、污水、电力、电信、消防、燃气管网、照明工程、绿化工程等设施。</t>
  </si>
  <si>
    <t>克什克腾旗腾达商城二期建设项目</t>
  </si>
  <si>
    <t>—</t>
  </si>
  <si>
    <t>总建筑面积11300平方米。其中建设商业楼四层，面积10100平方米。地下停车场1200平方米；配套建设绿化、硬化及其他附属设施。</t>
  </si>
  <si>
    <t>克什克腾旗沙棘种植加工一体化项目</t>
  </si>
  <si>
    <t>种植业</t>
  </si>
  <si>
    <t>1.投资6250万元打造沙棘种植基地10万亩（625元/亩），其中2023年计划种植4万亩（经棚镇、浩来呼热苏木各2万亩）、2024年计划种植3万亩、2025年计划种植3万亩；
2.投资500万元在小微食品加工园区建设沙棘加工车间一处及配套设施设备。</t>
  </si>
  <si>
    <t>内蒙古拜仁矿业有限公司铜锌多金属矿尾矿库增高扩容及防渗工程项目</t>
  </si>
  <si>
    <t>建设规模及内容;该项目分二期建设;(一)I期建设内容;尾矿库初期坝坝脚下游约50米处设置一道防渗墙，采用上墙下幕，上部采用混凝土防渗墙和混凝土，下部采用帷幕灌浆自混凝土防渗墙底部至微风化石英闪长岩中，渗透系数小于1x10-7cm/s基岩线以下2m，全长480米，以及物料堆场、相关生产、生活辅助配套设施。(二)II期主要对现有尾矿库增高扩容，经加高扩容后尾矿库总坝高达到59m，库容从285万立方米增至592.06万立方米，可以满足2000t/d选厂生产5.59年的服务。</t>
  </si>
  <si>
    <t>阿斯哈图及黄岗梁地区生态环境修复提升项目</t>
  </si>
  <si>
    <t>道路翻修改造、公用设施、环卫设施、绿化及河道治理。</t>
  </si>
  <si>
    <t>克什克腾旗鸿德红色教育暨综合实训基地建设项目</t>
  </si>
  <si>
    <t>项目总用地面积45164㎡，总建筑面积35184.78㎡。其中：地上建筑面积27684.78㎡，包括综合楼6609.3㎡、体育馆8338.76㎡、宿舍楼10073.92㎡、餐厅2662.8㎡；地下建筑面积7500㎡为停车位等。配套室外应急训练、拓展训练场地，室外、水电外网及硬化、绿化等相关设施；购置安装健身设备、水源循环系统、餐厅厨房设施、报告厅灯屏、综合楼电子仪器设备、应急拓展训练设备设施等。</t>
  </si>
  <si>
    <t>中国大唐集团新能源股份有限公司浑善达克沙地100MW光伏二期（扩建）沙地治理项目</t>
  </si>
  <si>
    <t>100MW光伏+30MW/2h储能</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</si>
</sst>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2]* #,##0.00_);_([$€-2]* \(#,##0.00\);_([$€-2]* &quot;-&quot;??_)"/>
    <numFmt numFmtId="177" formatCode="0_ "/>
  </numFmts>
  <fonts count="30">
    <font>
      <sz val="11"/>
      <name val="宋体"/>
      <charset val="134"/>
    </font>
    <font>
      <sz val="10"/>
      <name val="宋体"/>
      <charset val="134"/>
    </font>
    <font>
      <b/>
      <sz val="20"/>
      <name val="宋体"/>
      <charset val="134"/>
    </font>
    <font>
      <b/>
      <sz val="10"/>
      <name val="宋体"/>
      <charset val="134"/>
    </font>
    <font>
      <sz val="11"/>
      <color theme="1"/>
      <name val="宋体"/>
      <charset val="134"/>
      <scheme val="minor"/>
    </font>
    <font>
      <u/>
      <sz val="11"/>
      <color rgb="FF0000FF"/>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2"/>
      <name val="宋体"/>
      <charset val="134"/>
    </font>
    <font>
      <sz val="11"/>
      <color indexed="8"/>
      <name val="Calibri"/>
      <charset val="0"/>
    </font>
    <font>
      <sz val="10"/>
      <name val="Helv"/>
      <charset val="134"/>
    </font>
    <font>
      <sz val="11"/>
      <color rgb="FF000000"/>
      <name val="宋体"/>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7">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protection locked="0"/>
    </xf>
    <xf numFmtId="0" fontId="6" fillId="0" borderId="0" applyNumberFormat="0" applyFill="0" applyBorder="0" applyAlignment="0" applyProtection="0">
      <alignment vertical="center"/>
    </xf>
    <xf numFmtId="0" fontId="4"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4" fillId="0" borderId="0">
      <alignment vertical="center"/>
    </xf>
    <xf numFmtId="0" fontId="0" fillId="0" borderId="0">
      <alignment vertical="center"/>
    </xf>
    <xf numFmtId="0" fontId="24" fillId="0" borderId="0">
      <protection locked="0"/>
    </xf>
    <xf numFmtId="0" fontId="24" fillId="0" borderId="0">
      <protection locked="0"/>
    </xf>
    <xf numFmtId="176" fontId="25" fillId="0" borderId="0">
      <protection locked="0"/>
    </xf>
    <xf numFmtId="0" fontId="26" fillId="0" borderId="0">
      <alignment vertical="center"/>
    </xf>
    <xf numFmtId="176" fontId="24" fillId="0" borderId="0">
      <protection locked="0"/>
    </xf>
    <xf numFmtId="0" fontId="27" fillId="0" borderId="0"/>
    <xf numFmtId="0" fontId="28" fillId="0" borderId="0">
      <protection locked="0"/>
    </xf>
    <xf numFmtId="0" fontId="0" fillId="0" borderId="0">
      <protection locked="0"/>
    </xf>
    <xf numFmtId="176" fontId="24" fillId="0" borderId="0">
      <protection locked="0"/>
    </xf>
    <xf numFmtId="176" fontId="29" fillId="0" borderId="0">
      <protection locked="0"/>
    </xf>
    <xf numFmtId="0" fontId="0" fillId="0" borderId="0">
      <protection locked="0"/>
    </xf>
    <xf numFmtId="0" fontId="4" fillId="0" borderId="0">
      <alignment vertical="center"/>
    </xf>
    <xf numFmtId="0" fontId="4" fillId="0" borderId="0">
      <alignment vertical="center"/>
    </xf>
    <xf numFmtId="0" fontId="0" fillId="0" borderId="0">
      <alignment vertical="center"/>
    </xf>
    <xf numFmtId="0" fontId="24" fillId="0" borderId="0">
      <protection locked="0"/>
    </xf>
    <xf numFmtId="0" fontId="4" fillId="0" borderId="0">
      <alignment vertical="center"/>
    </xf>
  </cellStyleXfs>
  <cellXfs count="24">
    <xf numFmtId="0" fontId="0" fillId="0" borderId="0" xfId="0">
      <alignment vertical="center"/>
    </xf>
    <xf numFmtId="0" fontId="0" fillId="0" borderId="0" xfId="0" applyFont="1" applyFill="1" applyBorder="1" applyAlignment="1">
      <alignment vertical="center" wrapText="1"/>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1" fillId="0" borderId="0" xfId="0" applyFont="1" applyFill="1" applyAlignment="1">
      <alignment vertical="center" wrapText="1"/>
    </xf>
    <xf numFmtId="0" fontId="0" fillId="0" borderId="0" xfId="0" applyFont="1" applyFill="1" applyAlignment="1">
      <alignment horizontal="center" vertical="center" wrapText="1"/>
    </xf>
    <xf numFmtId="0" fontId="0" fillId="0" borderId="0" xfId="0" applyFont="1" applyFill="1" applyAlignment="1">
      <alignment vertical="center" wrapText="1"/>
    </xf>
    <xf numFmtId="0" fontId="1" fillId="0" borderId="0" xfId="0" applyFont="1" applyFill="1" applyAlignment="1">
      <alignment horizontal="center" vertical="center" wrapText="1"/>
    </xf>
    <xf numFmtId="0" fontId="0" fillId="0"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1" fillId="0" borderId="0" xfId="0" applyFont="1" applyFill="1" applyBorder="1" applyAlignment="1">
      <alignment horizontal="justify" vertical="center" wrapText="1"/>
    </xf>
    <xf numFmtId="177" fontId="1" fillId="0" borderId="0"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xf numFmtId="177" fontId="3" fillId="0" borderId="4"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0" fontId="1" fillId="0" borderId="1" xfId="0" applyFont="1" applyFill="1" applyBorder="1" applyAlignment="1">
      <alignment horizontal="justify" vertical="center" wrapText="1"/>
    </xf>
    <xf numFmtId="177" fontId="1"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cellXfs>
  <cellStyles count="6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2 2" xfId="49"/>
    <cellStyle name="常规 5 2" xfId="50"/>
    <cellStyle name="常规 30" xfId="51"/>
    <cellStyle name="常规 31" xfId="52"/>
    <cellStyle name=".style56 2 3 4 2 2 2 2 3 2" xfId="53"/>
    <cellStyle name="常规_汇总表" xfId="54"/>
    <cellStyle name="常规 122 2 3 4 2 2 2" xfId="55"/>
    <cellStyle name="常规_Sheet1" xfId="56"/>
    <cellStyle name="常规 127" xfId="57"/>
    <cellStyle name="常规 2" xfId="58"/>
    <cellStyle name="常规 68 2 3 2 2 9" xfId="59"/>
    <cellStyle name="常规 10 2 5 2 2" xfId="60"/>
    <cellStyle name="常规 11" xfId="61"/>
    <cellStyle name="常规 4" xfId="62"/>
    <cellStyle name="常规 4 2" xfId="63"/>
    <cellStyle name="常规 5" xfId="64"/>
    <cellStyle name="常规 12 2 2 4 2" xfId="65"/>
    <cellStyle name="常规 3" xfId="66"/>
  </cellStyles>
  <dxfs count="1">
    <dxf>
      <fill>
        <patternFill patternType="solid">
          <bgColor rgb="FFFF9900"/>
        </patternFill>
      </fill>
    </dxf>
  </dxfs>
  <tableStyles count="0" defaultTableStyle="TableStyleMedium2" defaultPivotStyle="PivotStyleLight16"/>
  <colors>
    <mruColors>
      <color rgb="00FF0000"/>
      <color rgb="0000B050"/>
      <color rgb="00000000"/>
      <color rgb="0000B0F0"/>
      <color rgb="0092D05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8.xml"/><Relationship Id="rId8" Type="http://schemas.openxmlformats.org/officeDocument/2006/relationships/externalLink" Target="externalLinks/externalLink7.xml"/><Relationship Id="rId7" Type="http://schemas.openxmlformats.org/officeDocument/2006/relationships/externalLink" Target="externalLinks/externalLink6.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externalLink" Target="externalLinks/externalLink10.xml"/><Relationship Id="rId10" Type="http://schemas.openxmlformats.org/officeDocument/2006/relationships/externalLink" Target="externalLinks/externalLink9.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edia\fgw\&#24037;&#20316;\2023&#24180;&#25237;&#36164;&#31185;&#24037;&#20316;\&#37325;&#28857;&#39033;&#30446;&#35843;&#24230;\&#37325;&#28857;&#39033;&#30446;2023&#24180;7&#26376;30&#26085;\\media\fgw\&#24037;&#20316;\2023&#24180;&#25237;&#36164;&#31185;&#24037;&#20316;\&#37325;&#28857;&#39033;&#30446;&#35843;&#24230;\&#37325;&#28857;&#39033;&#30446;2023&#24180;4&#26376;30&#26085;\\media\fgw\&#24037;&#20316;\2023&#24180;&#25237;&#36164;&#31185;&#24037;&#20316;\&#37325;&#28857;&#39033;&#30446;&#35843;&#24230;\&#37325;&#28857;&#39033;&#30446;2023&#24180;3&#26376;10&#26085;\\media\fgw\&#24037;&#20316;\2023&#24180;&#25237;&#36164;&#31185;&#24037;&#20316;\&#37325;&#28857;&#39033;&#30446;&#35843;&#24230;\&#37325;&#28857;&#39033;&#30446;2023&#24180;3&#26376;10&#26085;\\media\fgw\&#24037;&#20316;\2023&#24180;&#25237;&#36164;&#31185;&#24037;&#20316;\&#37325;&#28857;&#39033;&#30446;&#35843;&#24230;\&#37325;&#28857;&#39033;&#30446;2023&#24180;2&#26376;28&#26085;\\media\fgw\&#24037;&#20316;\2023&#24180;&#25237;&#36164;&#31185;&#24037;&#20316;\&#37325;&#28857;&#39033;&#30446;&#35843;&#24230;\&#37325;&#28857;&#39033;&#30446;2023&#24180;2&#26376;28&#26085;\\media\fgw\&#24037;&#20316;\2023&#24180;&#25237;&#36164;&#31185;&#24037;&#20316;\&#37325;&#28857;&#39033;&#30446;&#35843;&#24230;\&#37325;&#28857;&#39033;&#30446;2023&#24180;2&#26376;20&#26085;\\media\fgw\&#24037;&#20316;\2023&#24180;&#25237;&#36164;&#31185;&#24037;&#20316;\&#37325;&#28857;&#39033;&#30446;&#35843;&#24230;\&#37325;&#28857;&#39033;&#30446;2023&#24180;2&#26376;10&#26085;\\media\fgw\&#24037;&#20316;\2023&#24180;&#25237;&#36164;&#31185;&#24037;&#20316;\&#37325;&#28857;&#39033;&#30446;&#35843;&#24230;\&#37325;&#28857;&#39033;&#30446;2023&#24180;2&#26376;10&#26085;\\media\fgw\&#24037;&#20316;\2023&#24180;&#25237;&#36164;&#31185;&#24037;&#20316;\&#37325;&#28857;&#39033;&#30446;&#35843;&#24230;\&#37325;&#28857;&#39033;&#30446;2023&#24180;1&#26376;30&#26085;\\media\fgw\&#24037;&#20316;\2023&#24180;&#25237;&#36164;&#31185;&#24037;&#20316;\&#37325;&#28857;&#39033;&#30446;&#35843;&#24230;\&#37325;&#28857;&#39033;&#30446;2023&#24180;1&#26376;10&#26085;\\media\fgw\&#24037;&#20316;\2022&#24180;&#25237;&#36164;&#31185;&#24037;&#20316;\&#20840;&#24066;&#37325;&#28857;&#39033;&#30446;&#35843;&#24230;\&#37325;&#28857;&#39033;&#30446;2022&#24180;11&#26376;30&#26085;\\media\fgw\&#24037;&#20316;\2022&#24180;&#25237;&#36164;&#31185;&#24037;&#20316;\&#20840;&#24066;&#37325;&#28857;&#39033;&#30446;&#35843;&#24230;\&#37325;&#28857;&#39033;&#30446;2022&#24180;11&#26376;30&#26085;\\media\fgw\&#24037;&#20316;\2022&#24180;&#25237;&#36164;&#31185;&#24037;&#20316;\&#20840;&#24066;&#37325;&#28857;&#39033;&#30446;&#35843;&#24230;\&#37325;&#28857;&#39033;&#30446;2022&#24180;11&#26376;30&#26085;\\media\fgw\&#24037;&#20316;\2022&#24180;&#25237;&#36164;&#31185;&#24037;&#20316;\&#20840;&#24066;&#37325;&#28857;&#39033;&#30446;&#35843;&#24230;\&#37325;&#28857;&#39033;&#30446;2022&#24180;11&#26376;20&#26085;\\media\fgw\&#24037;&#20316;\2022&#24180;&#25237;&#36164;&#31185;&#24037;&#20316;\&#20840;&#24066;&#37325;&#28857;&#39033;&#30446;&#35843;&#24230;\&#37325;&#28857;&#39033;&#30446;2022&#24180;11&#26376;20&#26085;\11.19&#26202;\\media\fgw\&#24037;&#20316;\2022&#24180;&#25237;&#36164;&#31185;&#24037;&#20316;\&#20840;&#24066;&#37325;&#28857;&#39033;&#30446;&#35843;&#24230;\&#37325;&#28857;&#39033;&#30446;2022&#24180;11&#26376;10&#26085;\\media\fgw\&#24037;&#20316;\2022&#24180;&#25237;&#36164;&#31185;&#24037;&#20316;\&#20840;&#24066;&#37325;&#28857;&#39033;&#30446;&#35843;&#24230;\&#37325;&#28857;&#39033;&#30446;2022&#24180;11&#26376;10&#26085;\\media\fgw\&#24037;&#20316;\2022&#24180;&#25237;&#36164;&#31185;&#24037;&#20316;\&#20840;&#24066;&#37325;&#28857;&#39033;&#30446;&#35843;&#24230;\&#37325;&#28857;&#39033;&#30446;2022&#24180;11&#26376;10&#26085;\\media\fgw\&#24037;&#20316;\2022&#24180;&#25237;&#36164;&#31185;&#24037;&#20316;\&#20840;&#24066;&#37325;&#28857;&#39033;&#30446;&#35843;&#24230;\&#37325;&#28857;&#39033;&#30446;2022&#24180;11&#26376;10&#26085;\&#19979;&#21457;\\media\fgw\&#24037;&#20316;\2022&#24180;&#25237;&#36164;&#31185;&#24037;&#20316;\&#20840;&#24066;&#37325;&#28857;&#39033;&#30446;&#35843;&#24230;\&#37325;&#28857;&#39033;&#30446;2022&#24180;10&#26376;30&#26085;\\\media\fgw\&#24037;&#20316;\2022&#24180;&#25237;&#36164;&#31185;&#24037;&#20316;\&#20840;&#24066;&#37325;&#28857;&#39033;&#30446;&#35843;&#24230;\&#37325;&#28857;&#39033;&#30446;2022&#24180;10&#26376;30&#26085;\\media\fgw\&#24037;&#20316;\2022&#24180;&#25237;&#36164;&#31185;&#24037;&#20316;\&#20840;&#24066;&#37325;&#28857;&#39033;&#30446;&#35843;&#24230;\&#37325;&#28857;&#39033;&#30446;2022&#24180;4&#26376;10&#26085;\C:\Users\admin\Desktop\&#23578;&#24535;&#36229;\5000&#19975;&#20803;&#20197;&#19978;&#39033;&#30446;&#24120;&#35268;&#35843;&#24230;\5000&#19975;&#20803;&#20197;&#19978;&#35843;&#24230;10&#26376;25&#26085;\2021\&#65288;&#35843;&#25972;&#65289;&#20840;&#24066;2021&#24180;&#35745;&#21010;&#23454;&#26045;5000&#19975;&#20803;&#20197;&#19978;&#37325;&#28857;&#39033;&#30446;&#24773;&#20917;(&#25237;&#36164;&#31185;&#27719;&#24635;).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24494;&#20449;&#25991;&#20214;\WeChat%20Files\wxid_u8bctdnnmnmf22\FileStorage\File\2023-12\11&#26376;&#22266;&#25237;&#23436;&#25104;&#24773;&#20917;&#39044;&#35745;(3)(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edia\fgw\&#24037;&#20316;\2023&#24180;&#25237;&#36164;&#31185;&#24037;&#20316;\&#37325;&#28857;&#39033;&#30446;&#35843;&#24230;\&#37325;&#28857;&#39033;&#30446;2023&#24180;7&#26376;30&#26085;\\media\fgw\&#24037;&#20316;\2023&#24180;&#25237;&#36164;&#31185;&#24037;&#20316;\&#37325;&#28857;&#39033;&#30446;&#35843;&#24230;\&#37325;&#28857;&#39033;&#30446;2023&#24180;4&#26376;30&#26085;\\media\fgw\&#24037;&#20316;\2023&#24180;&#25237;&#36164;&#31185;&#24037;&#20316;\&#37325;&#28857;&#39033;&#30446;&#35843;&#24230;\&#37325;&#28857;&#39033;&#30446;2023&#24180;3&#26376;10&#26085;\\media\fgw\&#24037;&#20316;\2023&#24180;&#25237;&#36164;&#31185;&#24037;&#20316;\&#37325;&#28857;&#39033;&#30446;&#35843;&#24230;\&#37325;&#28857;&#39033;&#30446;2023&#24180;3&#26376;10&#26085;\\media\fgw\&#24037;&#20316;\2023&#24180;&#25237;&#36164;&#31185;&#24037;&#20316;\&#37325;&#28857;&#39033;&#30446;&#35843;&#24230;\&#37325;&#28857;&#39033;&#30446;2023&#24180;2&#26376;28&#26085;\\media\fgw\&#24037;&#20316;\2023&#24180;&#25237;&#36164;&#31185;&#24037;&#20316;\&#37325;&#28857;&#39033;&#30446;&#35843;&#24230;\&#37325;&#28857;&#39033;&#30446;2023&#24180;2&#26376;28&#26085;\\media\fgw\&#24037;&#20316;\2023&#24180;&#25237;&#36164;&#31185;&#24037;&#20316;\&#37325;&#28857;&#39033;&#30446;&#35843;&#24230;\&#37325;&#28857;&#39033;&#30446;2023&#24180;2&#26376;20&#26085;\\media\fgw\&#24037;&#20316;\2023&#24180;&#25237;&#36164;&#31185;&#24037;&#20316;\&#37325;&#28857;&#39033;&#30446;&#35843;&#24230;\&#37325;&#28857;&#39033;&#30446;2023&#24180;2&#26376;10&#26085;\\media\fgw\&#24037;&#20316;\2023&#24180;&#25237;&#36164;&#31185;&#24037;&#20316;\&#37325;&#28857;&#39033;&#30446;&#35843;&#24230;\&#37325;&#28857;&#39033;&#30446;2023&#24180;2&#26376;10&#26085;\\media\fgw\&#24037;&#20316;\2023&#24180;&#25237;&#36164;&#31185;&#24037;&#20316;\&#37325;&#28857;&#39033;&#30446;&#35843;&#24230;\&#37325;&#28857;&#39033;&#30446;2023&#24180;1&#26376;30&#26085;\\media\fgw\&#24037;&#20316;\2023&#24180;&#25237;&#36164;&#31185;&#24037;&#20316;\&#37325;&#28857;&#39033;&#30446;&#35843;&#24230;\&#37325;&#28857;&#39033;&#30446;2023&#24180;1&#26376;10&#26085;\\media\fgw\&#24037;&#20316;\2022&#24180;&#25237;&#36164;&#31185;&#24037;&#20316;\&#20840;&#24066;&#37325;&#28857;&#39033;&#30446;&#35843;&#24230;\&#37325;&#28857;&#39033;&#30446;2022&#24180;11&#26376;30&#26085;\\media\fgw\&#24037;&#20316;\2022&#24180;&#25237;&#36164;&#31185;&#24037;&#20316;\&#20840;&#24066;&#37325;&#28857;&#39033;&#30446;&#35843;&#24230;\&#37325;&#28857;&#39033;&#30446;2022&#24180;11&#26376;30&#26085;\\media\fgw\&#24037;&#20316;\2022&#24180;&#25237;&#36164;&#31185;&#24037;&#20316;\&#20840;&#24066;&#37325;&#28857;&#39033;&#30446;&#35843;&#24230;\&#37325;&#28857;&#39033;&#30446;2022&#24180;11&#26376;30&#26085;\\media\fgw\&#24037;&#20316;\2022&#24180;&#25237;&#36164;&#31185;&#24037;&#20316;\&#20840;&#24066;&#37325;&#28857;&#39033;&#30446;&#35843;&#24230;\&#37325;&#28857;&#39033;&#30446;2022&#24180;11&#26376;20&#26085;\\media\fgw\&#24037;&#20316;\2022&#24180;&#25237;&#36164;&#31185;&#24037;&#20316;\&#20840;&#24066;&#37325;&#28857;&#39033;&#30446;&#35843;&#24230;\&#37325;&#28857;&#39033;&#30446;2022&#24180;11&#26376;20&#26085;\11.19&#26202;\\media\fgw\&#24037;&#20316;\2022&#24180;&#25237;&#36164;&#31185;&#24037;&#20316;\&#20840;&#24066;&#37325;&#28857;&#39033;&#30446;&#35843;&#24230;\&#37325;&#28857;&#39033;&#30446;2022&#24180;11&#26376;10&#26085;\\media\fgw\&#24037;&#20316;\2022&#24180;&#25237;&#36164;&#31185;&#24037;&#20316;\&#20840;&#24066;&#37325;&#28857;&#39033;&#30446;&#35843;&#24230;\&#37325;&#28857;&#39033;&#30446;2022&#24180;11&#26376;10&#26085;\\media\fgw\&#24037;&#20316;\2022&#24180;&#25237;&#36164;&#31185;&#24037;&#20316;\&#20840;&#24066;&#37325;&#28857;&#39033;&#30446;&#35843;&#24230;\&#37325;&#28857;&#39033;&#30446;2022&#24180;11&#26376;10&#26085;\\media\fgw\&#24037;&#20316;\2022&#24180;&#25237;&#36164;&#31185;&#24037;&#20316;\&#20840;&#24066;&#37325;&#28857;&#39033;&#30446;&#35843;&#24230;\&#37325;&#28857;&#39033;&#30446;2022&#24180;11&#26376;10&#26085;\&#19979;&#21457;\\media\fgw\&#24037;&#20316;\2022&#24180;&#25237;&#36164;&#31185;&#24037;&#20316;\&#20840;&#24066;&#37325;&#28857;&#39033;&#30446;&#35843;&#24230;\&#37325;&#28857;&#39033;&#30446;2022&#24180;10&#26376;30&#26085;\\\media\fgw\&#24037;&#20316;\2022&#24180;&#25237;&#36164;&#31185;&#24037;&#20316;\&#20840;&#24066;&#37325;&#28857;&#39033;&#30446;&#35843;&#24230;\&#37325;&#28857;&#39033;&#30446;2022&#24180;10&#26376;30&#26085;\\media\fgw\&#24037;&#20316;\2022&#24180;&#25237;&#36164;&#31185;&#24037;&#20316;\&#20840;&#24066;&#37325;&#28857;&#39033;&#30446;&#35843;&#24230;\&#37325;&#28857;&#39033;&#30446;2022&#24180;4&#26376;10&#26085;\C:\Users\admin\Desktop\&#24037;&#20316;\&#37325;&#28857;&#39033;&#30446;&#35843;&#24230;\2020\5000&#19975;&#20803;&#20197;&#19978;&#39033;&#30446;&#24180;&#21021;&#39033;&#30446;&#20876;\&#31532;&#20116;&#31295;\2020&#24180;&#20840;&#24066;5000&#19975;&#20803;&#20197;&#19978;&#37325;&#28857;&#39033;&#30446;&#23436;&#25104;&#24773;&#20917;&#20197;&#21450;&#21508;&#39033;&#21069;&#26399;&#25163;&#32493;&#21150;&#29702;&#24773;&#20917;&#35843;&#24230;&#34920;&#65288;&#22914;&#26080;&#29305;&#27530;&#24773;&#20917;&#65292;&#20197;&#21518;&#23558;&#25353;&#26376;&#35843;&#24230;&#27492;&#34920;&#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edia\fgw\&#24037;&#20316;\2023&#24180;&#25237;&#36164;&#31185;&#24037;&#20316;\&#37325;&#28857;&#39033;&#30446;&#35843;&#24230;\&#37325;&#28857;&#39033;&#30446;2023&#24180;7&#26376;30&#26085;\\media\fgw\&#24037;&#20316;\2023&#24180;&#25237;&#36164;&#31185;&#24037;&#20316;\&#37325;&#28857;&#39033;&#30446;&#35843;&#24230;\&#37325;&#28857;&#39033;&#30446;2023&#24180;4&#26376;30&#26085;\\media\fgw\&#24037;&#20316;\2023&#24180;&#25237;&#36164;&#31185;&#24037;&#20316;\&#37325;&#28857;&#39033;&#30446;&#35843;&#24230;\&#37325;&#28857;&#39033;&#30446;2023&#24180;3&#26376;10&#26085;\\media\fgw\&#24037;&#20316;\2023&#24180;&#25237;&#36164;&#31185;&#24037;&#20316;\&#37325;&#28857;&#39033;&#30446;&#35843;&#24230;\&#37325;&#28857;&#39033;&#30446;2023&#24180;3&#26376;10&#26085;\\media\fgw\&#24037;&#20316;\2023&#24180;&#25237;&#36164;&#31185;&#24037;&#20316;\&#37325;&#28857;&#39033;&#30446;&#35843;&#24230;\&#37325;&#28857;&#39033;&#30446;2023&#24180;2&#26376;28&#26085;\\media\fgw\&#24037;&#20316;\2023&#24180;&#25237;&#36164;&#31185;&#24037;&#20316;\&#37325;&#28857;&#39033;&#30446;&#35843;&#24230;\&#37325;&#28857;&#39033;&#30446;2023&#24180;2&#26376;28&#26085;\\media\fgw\&#24037;&#20316;\2023&#24180;&#25237;&#36164;&#31185;&#24037;&#20316;\&#37325;&#28857;&#39033;&#30446;&#35843;&#24230;\&#37325;&#28857;&#39033;&#30446;2023&#24180;2&#26376;20&#26085;\\media\fgw\&#24037;&#20316;\2023&#24180;&#25237;&#36164;&#31185;&#24037;&#20316;\&#37325;&#28857;&#39033;&#30446;&#35843;&#24230;\&#37325;&#28857;&#39033;&#30446;2023&#24180;2&#26376;10&#26085;\\media\fgw\&#24037;&#20316;\2023&#24180;&#25237;&#36164;&#31185;&#24037;&#20316;\&#37325;&#28857;&#39033;&#30446;&#35843;&#24230;\&#37325;&#28857;&#39033;&#30446;2023&#24180;2&#26376;10&#26085;\\media\fgw\&#24037;&#20316;\2023&#24180;&#25237;&#36164;&#31185;&#24037;&#20316;\&#37325;&#28857;&#39033;&#30446;&#35843;&#24230;\&#37325;&#28857;&#39033;&#30446;2023&#24180;1&#26376;30&#26085;\\media\fgw\&#24037;&#20316;\2023&#24180;&#25237;&#36164;&#31185;&#24037;&#20316;\&#37325;&#28857;&#39033;&#30446;&#35843;&#24230;\&#37325;&#28857;&#39033;&#30446;2023&#24180;1&#26376;10&#26085;\\media\fgw\&#24037;&#20316;\2022&#24180;&#25237;&#36164;&#31185;&#24037;&#20316;\&#20840;&#24066;&#37325;&#28857;&#39033;&#30446;&#35843;&#24230;\&#37325;&#28857;&#39033;&#30446;2022&#24180;11&#26376;30&#26085;\\media\fgw\&#24037;&#20316;\2022&#24180;&#25237;&#36164;&#31185;&#24037;&#20316;\&#20840;&#24066;&#37325;&#28857;&#39033;&#30446;&#35843;&#24230;\&#37325;&#28857;&#39033;&#30446;2022&#24180;11&#26376;30&#26085;\\media\fgw\&#24037;&#20316;\2022&#24180;&#25237;&#36164;&#31185;&#24037;&#20316;\&#20840;&#24066;&#37325;&#28857;&#39033;&#30446;&#35843;&#24230;\&#37325;&#28857;&#39033;&#30446;2022&#24180;11&#26376;30&#26085;\\media\fgw\&#24037;&#20316;\2022&#24180;&#25237;&#36164;&#31185;&#24037;&#20316;\&#20840;&#24066;&#37325;&#28857;&#39033;&#30446;&#35843;&#24230;\&#37325;&#28857;&#39033;&#30446;2022&#24180;11&#26376;20&#26085;\\media\fgw\&#24037;&#20316;\2022&#24180;&#25237;&#36164;&#31185;&#24037;&#20316;\&#20840;&#24066;&#37325;&#28857;&#39033;&#30446;&#35843;&#24230;\&#37325;&#28857;&#39033;&#30446;2022&#24180;11&#26376;20&#26085;\11.19&#26202;\\media\fgw\&#24037;&#20316;\2022&#24180;&#25237;&#36164;&#31185;&#24037;&#20316;\&#20840;&#24066;&#37325;&#28857;&#39033;&#30446;&#35843;&#24230;\&#37325;&#28857;&#39033;&#30446;2022&#24180;11&#26376;10&#26085;\\media\fgw\&#24037;&#20316;\2022&#24180;&#25237;&#36164;&#31185;&#24037;&#20316;\&#20840;&#24066;&#37325;&#28857;&#39033;&#30446;&#35843;&#24230;\&#37325;&#28857;&#39033;&#30446;2022&#24180;11&#26376;10&#26085;\\media\fgw\&#24037;&#20316;\2022&#24180;&#25237;&#36164;&#31185;&#24037;&#20316;\&#20840;&#24066;&#37325;&#28857;&#39033;&#30446;&#35843;&#24230;\&#37325;&#28857;&#39033;&#30446;2022&#24180;11&#26376;10&#26085;\\media\fgw\&#24037;&#20316;\2022&#24180;&#25237;&#36164;&#31185;&#24037;&#20316;\&#20840;&#24066;&#37325;&#28857;&#39033;&#30446;&#35843;&#24230;\&#37325;&#28857;&#39033;&#30446;2022&#24180;11&#26376;10&#26085;\&#19979;&#21457;\\media\fgw\&#24037;&#20316;\2022&#24180;&#25237;&#36164;&#31185;&#24037;&#20316;\&#20840;&#24066;&#37325;&#28857;&#39033;&#30446;&#35843;&#24230;\&#37325;&#28857;&#39033;&#30446;2022&#24180;10&#26376;30&#26085;\\\media\fgw\&#24037;&#20316;\2022&#24180;&#25237;&#36164;&#31185;&#24037;&#20316;\&#20840;&#24066;&#37325;&#28857;&#39033;&#30446;&#35843;&#24230;\&#37325;&#28857;&#39033;&#30446;2022&#24180;10&#26376;30&#26085;\\media\fgw\&#24037;&#20316;\2022&#24180;&#25237;&#36164;&#31185;&#24037;&#20316;\&#20840;&#24066;&#37325;&#28857;&#39033;&#30446;&#35843;&#24230;\&#37325;&#28857;&#39033;&#30446;2022&#24180;4&#26376;10&#26085;\C:\Users\admin\Desktop\&#24037;&#20316;\&#37325;&#28857;&#39033;&#30446;&#35843;&#24230;\2020\5000&#19975;&#20803;&#20197;&#19978;&#39033;&#30446;&#24180;&#21021;&#39033;&#30446;&#20876;\&#31532;&#20116;&#31295;\&#36196;&#23792;&#24066;2020&#24180;&#37325;&#28857;&#39033;&#30446;&#35843;&#24230;&#34920;555.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edia\fgw\&#24037;&#20316;\2023&#24180;&#25237;&#36164;&#31185;&#24037;&#20316;\&#37325;&#28857;&#39033;&#30446;&#35843;&#24230;\&#37325;&#28857;&#39033;&#30446;2023&#24180;7&#26376;30&#26085;\\media\fgw\&#24037;&#20316;\2023&#24180;&#25237;&#36164;&#31185;&#24037;&#20316;\&#37325;&#28857;&#39033;&#30446;&#35843;&#24230;\&#37325;&#28857;&#39033;&#30446;2023&#24180;4&#26376;30&#26085;\\media\fgw\&#24037;&#20316;\2023&#24180;&#25237;&#36164;&#31185;&#24037;&#20316;\&#37325;&#28857;&#39033;&#30446;&#35843;&#24230;\&#37325;&#28857;&#39033;&#30446;2023&#24180;3&#26376;10&#26085;\\media\fgw\&#24037;&#20316;\2023&#24180;&#25237;&#36164;&#31185;&#24037;&#20316;\&#37325;&#28857;&#39033;&#30446;&#35843;&#24230;\&#37325;&#28857;&#39033;&#30446;2023&#24180;3&#26376;10&#26085;\\media\fgw\&#24037;&#20316;\2023&#24180;&#25237;&#36164;&#31185;&#24037;&#20316;\&#37325;&#28857;&#39033;&#30446;&#35843;&#24230;\&#37325;&#28857;&#39033;&#30446;2023&#24180;2&#26376;28&#26085;\\media\fgw\&#24037;&#20316;\2023&#24180;&#25237;&#36164;&#31185;&#24037;&#20316;\&#37325;&#28857;&#39033;&#30446;&#35843;&#24230;\&#37325;&#28857;&#39033;&#30446;2023&#24180;2&#26376;28&#26085;\\media\fgw\&#24037;&#20316;\2023&#24180;&#25237;&#36164;&#31185;&#24037;&#20316;\&#37325;&#28857;&#39033;&#30446;&#35843;&#24230;\&#37325;&#28857;&#39033;&#30446;2023&#24180;2&#26376;20&#26085;\\media\fgw\&#24037;&#20316;\2023&#24180;&#25237;&#36164;&#31185;&#24037;&#20316;\&#37325;&#28857;&#39033;&#30446;&#35843;&#24230;\&#37325;&#28857;&#39033;&#30446;2023&#24180;2&#26376;10&#26085;\\media\fgw\&#24037;&#20316;\2023&#24180;&#25237;&#36164;&#31185;&#24037;&#20316;\&#37325;&#28857;&#39033;&#30446;&#35843;&#24230;\&#37325;&#28857;&#39033;&#30446;2023&#24180;2&#26376;10&#26085;\\media\fgw\&#24037;&#20316;\2023&#24180;&#25237;&#36164;&#31185;&#24037;&#20316;\&#37325;&#28857;&#39033;&#30446;&#35843;&#24230;\&#37325;&#28857;&#39033;&#30446;2023&#24180;1&#26376;30&#26085;\\media\fgw\&#24037;&#20316;\2023&#24180;&#25237;&#36164;&#31185;&#24037;&#20316;\&#37325;&#28857;&#39033;&#30446;&#35843;&#24230;\&#37325;&#28857;&#39033;&#30446;2023&#24180;1&#26376;10&#26085;\\media\fgw\&#24037;&#20316;\2022&#24180;&#25237;&#36164;&#31185;&#24037;&#20316;\&#20840;&#24066;&#37325;&#28857;&#39033;&#30446;&#35843;&#24230;\&#37325;&#28857;&#39033;&#30446;2022&#24180;11&#26376;30&#26085;\\media\fgw\&#24037;&#20316;\2022&#24180;&#25237;&#36164;&#31185;&#24037;&#20316;\&#20840;&#24066;&#37325;&#28857;&#39033;&#30446;&#35843;&#24230;\&#37325;&#28857;&#39033;&#30446;2022&#24180;11&#26376;30&#26085;\\media\fgw\&#24037;&#20316;\2022&#24180;&#25237;&#36164;&#31185;&#24037;&#20316;\&#20840;&#24066;&#37325;&#28857;&#39033;&#30446;&#35843;&#24230;\&#37325;&#28857;&#39033;&#30446;2022&#24180;11&#26376;30&#26085;\\media\fgw\&#24037;&#20316;\2022&#24180;&#25237;&#36164;&#31185;&#24037;&#20316;\&#20840;&#24066;&#37325;&#28857;&#39033;&#30446;&#35843;&#24230;\&#37325;&#28857;&#39033;&#30446;2022&#24180;11&#26376;20&#26085;\\media\fgw\&#24037;&#20316;\2022&#24180;&#25237;&#36164;&#31185;&#24037;&#20316;\&#20840;&#24066;&#37325;&#28857;&#39033;&#30446;&#35843;&#24230;\&#37325;&#28857;&#39033;&#30446;2022&#24180;11&#26376;20&#26085;\11.19&#26202;\\media\fgw\&#24037;&#20316;\2022&#24180;&#25237;&#36164;&#31185;&#24037;&#20316;\&#20840;&#24066;&#37325;&#28857;&#39033;&#30446;&#35843;&#24230;\&#37325;&#28857;&#39033;&#30446;2022&#24180;11&#26376;10&#26085;\\media\fgw\&#24037;&#20316;\2022&#24180;&#25237;&#36164;&#31185;&#24037;&#20316;\&#20840;&#24066;&#37325;&#28857;&#39033;&#30446;&#35843;&#24230;\&#37325;&#28857;&#39033;&#30446;2022&#24180;11&#26376;10&#26085;\\media\fgw\&#24037;&#20316;\2022&#24180;&#25237;&#36164;&#31185;&#24037;&#20316;\&#20840;&#24066;&#37325;&#28857;&#39033;&#30446;&#35843;&#24230;\&#37325;&#28857;&#39033;&#30446;2022&#24180;11&#26376;10&#26085;\\media\fgw\&#24037;&#20316;\2022&#24180;&#25237;&#36164;&#31185;&#24037;&#20316;\&#20840;&#24066;&#37325;&#28857;&#39033;&#30446;&#35843;&#24230;\&#37325;&#28857;&#39033;&#30446;2022&#24180;11&#26376;10&#26085;\&#19979;&#21457;\\media\fgw\&#24037;&#20316;\2022&#24180;&#25237;&#36164;&#31185;&#24037;&#20316;\&#20840;&#24066;&#37325;&#28857;&#39033;&#30446;&#35843;&#24230;\&#37325;&#28857;&#39033;&#30446;2022&#24180;10&#26376;30&#26085;\\\media\fgw\&#24037;&#20316;\2022&#24180;&#25237;&#36164;&#31185;&#24037;&#20316;\&#20840;&#24066;&#37325;&#28857;&#39033;&#30446;&#35843;&#24230;\&#37325;&#28857;&#39033;&#30446;2022&#24180;10&#26376;30&#26085;\\media\fgw\&#24037;&#20316;\2022&#24180;&#25237;&#36164;&#31185;&#24037;&#20316;\&#20840;&#24066;&#37325;&#28857;&#39033;&#30446;&#35843;&#24230;\&#37325;&#28857;&#39033;&#30446;2022&#24180;4&#26376;10&#26085;\C:\Users\admin\Desktop\wz2020\&#35843;&#36827;&#24230;\&#21322;&#26376;&#35843;&#24230;\5.6&#26085;\&#65288;4.19&#65289;2020&#20840;&#24066;&#20159;&#20803;&#20197;&#19978;&#37325;&#28857;&#39033;&#30446;&#34920;(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edia\fgw\&#24037;&#20316;\2023&#24180;&#25237;&#36164;&#31185;&#24037;&#20316;\&#37325;&#28857;&#39033;&#30446;&#35843;&#24230;\&#37325;&#28857;&#39033;&#30446;2023&#24180;7&#26376;30&#26085;\\media\fgw\&#24037;&#20316;\2023&#24180;&#25237;&#36164;&#31185;&#24037;&#20316;\&#37325;&#28857;&#39033;&#30446;&#35843;&#24230;\&#37325;&#28857;&#39033;&#30446;2023&#24180;4&#26376;30&#26085;\\media\fgw\&#24037;&#20316;\2023&#24180;&#25237;&#36164;&#31185;&#24037;&#20316;\&#37325;&#28857;&#39033;&#30446;&#35843;&#24230;\&#37325;&#28857;&#39033;&#30446;2023&#24180;3&#26376;10&#26085;\\media\fgw\&#24037;&#20316;\2023&#24180;&#25237;&#36164;&#31185;&#24037;&#20316;\&#37325;&#28857;&#39033;&#30446;&#35843;&#24230;\&#37325;&#28857;&#39033;&#30446;2023&#24180;3&#26376;10&#26085;\\media\fgw\&#24037;&#20316;\2023&#24180;&#25237;&#36164;&#31185;&#24037;&#20316;\&#37325;&#28857;&#39033;&#30446;&#35843;&#24230;\&#37325;&#28857;&#39033;&#30446;2023&#24180;2&#26376;28&#26085;\\media\fgw\&#24037;&#20316;\2023&#24180;&#25237;&#36164;&#31185;&#24037;&#20316;\&#37325;&#28857;&#39033;&#30446;&#35843;&#24230;\&#37325;&#28857;&#39033;&#30446;2023&#24180;2&#26376;28&#26085;\\media\fgw\&#24037;&#20316;\2023&#24180;&#25237;&#36164;&#31185;&#24037;&#20316;\&#37325;&#28857;&#39033;&#30446;&#35843;&#24230;\&#37325;&#28857;&#39033;&#30446;2023&#24180;2&#26376;20&#26085;\\media\fgw\&#24037;&#20316;\2023&#24180;&#25237;&#36164;&#31185;&#24037;&#20316;\&#37325;&#28857;&#39033;&#30446;&#35843;&#24230;\&#37325;&#28857;&#39033;&#30446;2023&#24180;2&#26376;10&#26085;\\media\fgw\&#24037;&#20316;\2023&#24180;&#25237;&#36164;&#31185;&#24037;&#20316;\&#37325;&#28857;&#39033;&#30446;&#35843;&#24230;\&#37325;&#28857;&#39033;&#30446;2023&#24180;2&#26376;10&#26085;\\media\fgw\&#24037;&#20316;\2023&#24180;&#25237;&#36164;&#31185;&#24037;&#20316;\&#37325;&#28857;&#39033;&#30446;&#35843;&#24230;\&#37325;&#28857;&#39033;&#30446;2023&#24180;1&#26376;30&#26085;\\media\fgw\&#24037;&#20316;\2023&#24180;&#25237;&#36164;&#31185;&#24037;&#20316;\&#37325;&#28857;&#39033;&#30446;&#35843;&#24230;\&#37325;&#28857;&#39033;&#30446;2023&#24180;1&#26376;10&#26085;\\media\fgw\&#24037;&#20316;\2022&#24180;&#25237;&#36164;&#31185;&#24037;&#20316;\&#20840;&#24066;&#37325;&#28857;&#39033;&#30446;&#35843;&#24230;\&#37325;&#28857;&#39033;&#30446;2022&#24180;11&#26376;30&#26085;\\media\fgw\&#24037;&#20316;\2022&#24180;&#25237;&#36164;&#31185;&#24037;&#20316;\&#20840;&#24066;&#37325;&#28857;&#39033;&#30446;&#35843;&#24230;\&#37325;&#28857;&#39033;&#30446;2022&#24180;11&#26376;30&#26085;\\media\fgw\&#24037;&#20316;\2022&#24180;&#25237;&#36164;&#31185;&#24037;&#20316;\&#20840;&#24066;&#37325;&#28857;&#39033;&#30446;&#35843;&#24230;\&#37325;&#28857;&#39033;&#30446;2022&#24180;11&#26376;30&#26085;\\media\fgw\&#24037;&#20316;\2022&#24180;&#25237;&#36164;&#31185;&#24037;&#20316;\&#20840;&#24066;&#37325;&#28857;&#39033;&#30446;&#35843;&#24230;\&#37325;&#28857;&#39033;&#30446;2022&#24180;11&#26376;20&#26085;\\media\fgw\&#24037;&#20316;\2022&#24180;&#25237;&#36164;&#31185;&#24037;&#20316;\&#20840;&#24066;&#37325;&#28857;&#39033;&#30446;&#35843;&#24230;\&#37325;&#28857;&#39033;&#30446;2022&#24180;11&#26376;20&#26085;\11.19&#26202;\\media\fgw\&#24037;&#20316;\2022&#24180;&#25237;&#36164;&#31185;&#24037;&#20316;\&#20840;&#24066;&#37325;&#28857;&#39033;&#30446;&#35843;&#24230;\&#37325;&#28857;&#39033;&#30446;2022&#24180;11&#26376;10&#26085;\\media\fgw\&#24037;&#20316;\2022&#24180;&#25237;&#36164;&#31185;&#24037;&#20316;\&#20840;&#24066;&#37325;&#28857;&#39033;&#30446;&#35843;&#24230;\&#37325;&#28857;&#39033;&#30446;2022&#24180;11&#26376;10&#26085;\\media\fgw\&#24037;&#20316;\2022&#24180;&#25237;&#36164;&#31185;&#24037;&#20316;\&#20840;&#24066;&#37325;&#28857;&#39033;&#30446;&#35843;&#24230;\&#37325;&#28857;&#39033;&#30446;2022&#24180;11&#26376;10&#26085;\\media\fgw\&#24037;&#20316;\2022&#24180;&#25237;&#36164;&#31185;&#24037;&#20316;\&#20840;&#24066;&#37325;&#28857;&#39033;&#30446;&#35843;&#24230;\&#37325;&#28857;&#39033;&#30446;2022&#24180;11&#26376;10&#26085;\&#19979;&#21457;\\media\fgw\&#24037;&#20316;\2022&#24180;&#25237;&#36164;&#31185;&#24037;&#20316;\&#20840;&#24066;&#37325;&#28857;&#39033;&#30446;&#35843;&#24230;\&#37325;&#28857;&#39033;&#30446;2022&#24180;10&#26376;30&#26085;\\\media\fgw\&#24037;&#20316;\2022&#24180;&#25237;&#36164;&#31185;&#24037;&#20316;\&#20840;&#24066;&#37325;&#28857;&#39033;&#30446;&#35843;&#24230;\&#37325;&#28857;&#39033;&#30446;2022&#24180;10&#26376;30&#26085;\\media\fgw\&#24037;&#20316;\2022&#24180;&#25237;&#36164;&#31185;&#24037;&#20316;\&#20840;&#24066;&#37325;&#28857;&#39033;&#30446;&#35843;&#24230;\&#37325;&#28857;&#39033;&#30446;2022&#24180;4&#26376;10&#26085;\H:\&#25237;&#36164;&#32929;\2016&#24180;&#25237;&#36164;&#32929;&#25991;&#20214;\&#22266;&#23450;&#36164;&#20135;&#12289;&#37325;&#28857;&#39033;&#30446;&#35843;&#24230;\&#25942;&#27721;&#26071;2017&#24180;5000&#19975;&#20803;&#20197;&#19978;&#37325;&#28857;&#39033;&#30446;&#65288;&#20908;&#23395;&#25915;&#22362;&#34892;&#21160;&#65289;&#34920;&#65288;2016.11.6&#26085;&#65289;\&#38468;&#34920;1&#65306;&#25942;&#27721;&#26071;2017&#24180;5000&#19975;&#20803;&#20197;&#19978;&#37325;&#28857;&#39033;&#30446;&#20908;&#23395;&#25915;&#22362;&#34892;&#21160;&#39033;&#30446;&#34920;&#65288;&#20840;&#23616;&#27719;&#24635;&#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edia\fgw\&#24037;&#20316;\2023&#24180;&#25237;&#36164;&#31185;&#24037;&#20316;\&#37325;&#28857;&#39033;&#30446;&#35843;&#24230;\&#37325;&#28857;&#39033;&#30446;2023&#24180;7&#26376;30&#26085;\\media\fgw\&#24037;&#20316;\2023&#24180;&#25237;&#36164;&#31185;&#24037;&#20316;\&#37325;&#28857;&#39033;&#30446;&#35843;&#24230;\&#37325;&#28857;&#39033;&#30446;2023&#24180;4&#26376;30&#26085;\\media\fgw\&#24037;&#20316;\2023&#24180;&#25237;&#36164;&#31185;&#24037;&#20316;\&#37325;&#28857;&#39033;&#30446;&#35843;&#24230;\&#37325;&#28857;&#39033;&#30446;2023&#24180;3&#26376;10&#26085;\\media\fgw\&#24037;&#20316;\2023&#24180;&#25237;&#36164;&#31185;&#24037;&#20316;\&#37325;&#28857;&#39033;&#30446;&#35843;&#24230;\&#37325;&#28857;&#39033;&#30446;2023&#24180;3&#26376;10&#26085;\\media\fgw\&#24037;&#20316;\2023&#24180;&#25237;&#36164;&#31185;&#24037;&#20316;\&#37325;&#28857;&#39033;&#30446;&#35843;&#24230;\&#37325;&#28857;&#39033;&#30446;2023&#24180;2&#26376;28&#26085;\\media\fgw\&#24037;&#20316;\2023&#24180;&#25237;&#36164;&#31185;&#24037;&#20316;\&#37325;&#28857;&#39033;&#30446;&#35843;&#24230;\&#37325;&#28857;&#39033;&#30446;2023&#24180;2&#26376;28&#26085;\\media\fgw\&#24037;&#20316;\2023&#24180;&#25237;&#36164;&#31185;&#24037;&#20316;\&#37325;&#28857;&#39033;&#30446;&#35843;&#24230;\&#37325;&#28857;&#39033;&#30446;2023&#24180;2&#26376;20&#26085;\\media\fgw\&#24037;&#20316;\2023&#24180;&#25237;&#36164;&#31185;&#24037;&#20316;\&#37325;&#28857;&#39033;&#30446;&#35843;&#24230;\&#37325;&#28857;&#39033;&#30446;2023&#24180;2&#26376;10&#26085;\\media\fgw\&#24037;&#20316;\2023&#24180;&#25237;&#36164;&#31185;&#24037;&#20316;\&#37325;&#28857;&#39033;&#30446;&#35843;&#24230;\&#37325;&#28857;&#39033;&#30446;2023&#24180;2&#26376;10&#26085;\\media\fgw\&#24037;&#20316;\2023&#24180;&#25237;&#36164;&#31185;&#24037;&#20316;\&#37325;&#28857;&#39033;&#30446;&#35843;&#24230;\&#37325;&#28857;&#39033;&#30446;2023&#24180;1&#26376;30&#26085;\\media\fgw\&#24037;&#20316;\2023&#24180;&#25237;&#36164;&#31185;&#24037;&#20316;\&#37325;&#28857;&#39033;&#30446;&#35843;&#24230;\&#37325;&#28857;&#39033;&#30446;2023&#24180;1&#26376;10&#26085;\\media\fgw\&#24037;&#20316;\2022&#24180;&#25237;&#36164;&#31185;&#24037;&#20316;\&#20840;&#24066;&#37325;&#28857;&#39033;&#30446;&#35843;&#24230;\&#37325;&#28857;&#39033;&#30446;2022&#24180;11&#26376;30&#26085;\\media\fgw\&#24037;&#20316;\2022&#24180;&#25237;&#36164;&#31185;&#24037;&#20316;\&#20840;&#24066;&#37325;&#28857;&#39033;&#30446;&#35843;&#24230;\&#37325;&#28857;&#39033;&#30446;2022&#24180;11&#26376;30&#26085;\\media\fgw\&#24037;&#20316;\2022&#24180;&#25237;&#36164;&#31185;&#24037;&#20316;\&#20840;&#24066;&#37325;&#28857;&#39033;&#30446;&#35843;&#24230;\&#37325;&#28857;&#39033;&#30446;2022&#24180;11&#26376;30&#26085;\\media\fgw\&#24037;&#20316;\2022&#24180;&#25237;&#36164;&#31185;&#24037;&#20316;\&#20840;&#24066;&#37325;&#28857;&#39033;&#30446;&#35843;&#24230;\&#37325;&#28857;&#39033;&#30446;2022&#24180;11&#26376;20&#26085;\\media\fgw\&#24037;&#20316;\2022&#24180;&#25237;&#36164;&#31185;&#24037;&#20316;\&#20840;&#24066;&#37325;&#28857;&#39033;&#30446;&#35843;&#24230;\&#37325;&#28857;&#39033;&#30446;2022&#24180;11&#26376;20&#26085;\11.19&#26202;\\media\fgw\&#24037;&#20316;\2022&#24180;&#25237;&#36164;&#31185;&#24037;&#20316;\&#20840;&#24066;&#37325;&#28857;&#39033;&#30446;&#35843;&#24230;\&#37325;&#28857;&#39033;&#30446;2022&#24180;11&#26376;10&#26085;\\media\fgw\&#24037;&#20316;\2022&#24180;&#25237;&#36164;&#31185;&#24037;&#20316;\&#20840;&#24066;&#37325;&#28857;&#39033;&#30446;&#35843;&#24230;\&#37325;&#28857;&#39033;&#30446;2022&#24180;11&#26376;10&#26085;\\media\fgw\&#24037;&#20316;\2022&#24180;&#25237;&#36164;&#31185;&#24037;&#20316;\&#20840;&#24066;&#37325;&#28857;&#39033;&#30446;&#35843;&#24230;\&#37325;&#28857;&#39033;&#30446;2022&#24180;11&#26376;10&#26085;\\media\fgw\&#24037;&#20316;\2022&#24180;&#25237;&#36164;&#31185;&#24037;&#20316;\&#20840;&#24066;&#37325;&#28857;&#39033;&#30446;&#35843;&#24230;\&#37325;&#28857;&#39033;&#30446;2022&#24180;11&#26376;10&#26085;\&#19979;&#21457;\\media\fgw\&#24037;&#20316;\2022&#24180;&#25237;&#36164;&#31185;&#24037;&#20316;\&#20840;&#24066;&#37325;&#28857;&#39033;&#30446;&#35843;&#24230;\&#37325;&#28857;&#39033;&#30446;2022&#24180;10&#26376;30&#26085;\\\media\fgw\&#24037;&#20316;\2022&#24180;&#25237;&#36164;&#31185;&#24037;&#20316;\&#20840;&#24066;&#37325;&#28857;&#39033;&#30446;&#35843;&#24230;\&#37325;&#28857;&#39033;&#30446;2022&#24180;10&#26376;30&#26085;\\media\fgw\&#24037;&#20316;\2022&#24180;&#25237;&#36164;&#31185;&#24037;&#20316;\&#20840;&#24066;&#37325;&#28857;&#39033;&#30446;&#35843;&#24230;\&#37325;&#28857;&#39033;&#30446;2022&#24180;4&#26376;10&#26085;\H:\&#25237;&#36164;&#32929;\2016&#24180;&#25237;&#36164;&#32929;&#25991;&#20214;\&#22266;&#23450;&#36164;&#20135;&#12289;&#37325;&#28857;&#39033;&#30446;&#35843;&#24230;\&#25942;&#27721;&#26071;2017&#24180;5000&#19975;&#20803;&#20197;&#19978;&#37325;&#28857;&#39033;&#30446;&#65288;&#20908;&#23395;&#25915;&#22362;&#34892;&#21160;&#65289;&#34920;&#65288;2016.11.6&#26085;&#65289;\&#38468;&#34920;1&#65306;2017&#24180;&#20840;&#24066;5000&#19975;&#20803;&#20197;&#19978;&#65288;&#31038;&#20250;&#20107;&#19994;1000&#19975;&#20197;&#19978;&#65289;&#37325;&#28857;&#39033;&#30446;&#21450;&#8220;&#20908;&#23395;&#25915;&#22362;&#34892;&#21160;&#8221;&#39033;&#30446;&#34920;&#65288;&#30005;&#23376;&#29256;&#29992;&#6528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edia\fgw\&#24037;&#20316;\2023&#24180;&#25237;&#36164;&#31185;&#24037;&#20316;\&#37325;&#28857;&#39033;&#30446;&#35843;&#24230;\&#37325;&#28857;&#39033;&#30446;2023&#24180;7&#26376;30&#26085;\\media\fgw\&#24037;&#20316;\2023&#24180;&#25237;&#36164;&#31185;&#24037;&#20316;\&#37325;&#28857;&#39033;&#30446;&#35843;&#24230;\&#37325;&#28857;&#39033;&#30446;2023&#24180;4&#26376;30&#26085;\\media\fgw\&#24037;&#20316;\2023&#24180;&#25237;&#36164;&#31185;&#24037;&#20316;\&#37325;&#28857;&#39033;&#30446;&#35843;&#24230;\&#37325;&#28857;&#39033;&#30446;2023&#24180;3&#26376;10&#26085;\\media\fgw\&#24037;&#20316;\2023&#24180;&#25237;&#36164;&#31185;&#24037;&#20316;\&#37325;&#28857;&#39033;&#30446;&#35843;&#24230;\&#37325;&#28857;&#39033;&#30446;2023&#24180;3&#26376;10&#26085;\\media\fgw\&#24037;&#20316;\2023&#24180;&#25237;&#36164;&#31185;&#24037;&#20316;\&#37325;&#28857;&#39033;&#30446;&#35843;&#24230;\&#37325;&#28857;&#39033;&#30446;2023&#24180;2&#26376;28&#26085;\\media\fgw\&#24037;&#20316;\2023&#24180;&#25237;&#36164;&#31185;&#24037;&#20316;\&#37325;&#28857;&#39033;&#30446;&#35843;&#24230;\&#37325;&#28857;&#39033;&#30446;2023&#24180;2&#26376;28&#26085;\\media\fgw\&#24037;&#20316;\2023&#24180;&#25237;&#36164;&#31185;&#24037;&#20316;\&#37325;&#28857;&#39033;&#30446;&#35843;&#24230;\&#37325;&#28857;&#39033;&#30446;2023&#24180;2&#26376;20&#26085;\\media\fgw\&#24037;&#20316;\2023&#24180;&#25237;&#36164;&#31185;&#24037;&#20316;\&#37325;&#28857;&#39033;&#30446;&#35843;&#24230;\&#37325;&#28857;&#39033;&#30446;2023&#24180;2&#26376;10&#26085;\\media\fgw\&#24037;&#20316;\2023&#24180;&#25237;&#36164;&#31185;&#24037;&#20316;\&#37325;&#28857;&#39033;&#30446;&#35843;&#24230;\&#37325;&#28857;&#39033;&#30446;2023&#24180;2&#26376;10&#26085;\\media\fgw\&#24037;&#20316;\2023&#24180;&#25237;&#36164;&#31185;&#24037;&#20316;\&#37325;&#28857;&#39033;&#30446;&#35843;&#24230;\&#37325;&#28857;&#39033;&#30446;2023&#24180;1&#26376;30&#26085;\\media\fgw\&#24037;&#20316;\2023&#24180;&#25237;&#36164;&#31185;&#24037;&#20316;\&#37325;&#28857;&#39033;&#30446;&#35843;&#24230;\&#37325;&#28857;&#39033;&#30446;2023&#24180;1&#26376;10&#26085;\\media\fgw\&#24037;&#20316;\2022&#24180;&#25237;&#36164;&#31185;&#24037;&#20316;\&#20840;&#24066;&#37325;&#28857;&#39033;&#30446;&#35843;&#24230;\&#37325;&#28857;&#39033;&#30446;2022&#24180;11&#26376;30&#26085;\\media\fgw\&#24037;&#20316;\2022&#24180;&#25237;&#36164;&#31185;&#24037;&#20316;\&#20840;&#24066;&#37325;&#28857;&#39033;&#30446;&#35843;&#24230;\&#37325;&#28857;&#39033;&#30446;2022&#24180;11&#26376;30&#26085;\\media\fgw\&#24037;&#20316;\2022&#24180;&#25237;&#36164;&#31185;&#24037;&#20316;\&#20840;&#24066;&#37325;&#28857;&#39033;&#30446;&#35843;&#24230;\&#37325;&#28857;&#39033;&#30446;2022&#24180;11&#26376;30&#26085;\\media\fgw\&#24037;&#20316;\2022&#24180;&#25237;&#36164;&#31185;&#24037;&#20316;\&#20840;&#24066;&#37325;&#28857;&#39033;&#30446;&#35843;&#24230;\&#37325;&#28857;&#39033;&#30446;2022&#24180;11&#26376;20&#26085;\\media\fgw\&#24037;&#20316;\2022&#24180;&#25237;&#36164;&#31185;&#24037;&#20316;\&#20840;&#24066;&#37325;&#28857;&#39033;&#30446;&#35843;&#24230;\&#37325;&#28857;&#39033;&#30446;2022&#24180;11&#26376;20&#26085;\11.19&#26202;\\media\fgw\&#24037;&#20316;\2022&#24180;&#25237;&#36164;&#31185;&#24037;&#20316;\&#20840;&#24066;&#37325;&#28857;&#39033;&#30446;&#35843;&#24230;\&#37325;&#28857;&#39033;&#30446;2022&#24180;11&#26376;10&#26085;\\media\fgw\&#24037;&#20316;\2022&#24180;&#25237;&#36164;&#31185;&#24037;&#20316;\&#20840;&#24066;&#37325;&#28857;&#39033;&#30446;&#35843;&#24230;\&#37325;&#28857;&#39033;&#30446;2022&#24180;11&#26376;10&#26085;\\media\fgw\&#24037;&#20316;\2022&#24180;&#25237;&#36164;&#31185;&#24037;&#20316;\&#20840;&#24066;&#37325;&#28857;&#39033;&#30446;&#35843;&#24230;\&#37325;&#28857;&#39033;&#30446;2022&#24180;11&#26376;10&#26085;\\media\fgw\&#24037;&#20316;\2022&#24180;&#25237;&#36164;&#31185;&#24037;&#20316;\&#20840;&#24066;&#37325;&#28857;&#39033;&#30446;&#35843;&#24230;\&#37325;&#28857;&#39033;&#30446;2022&#24180;11&#26376;10&#26085;\&#19979;&#21457;\\media\fgw\&#24037;&#20316;\2022&#24180;&#25237;&#36164;&#31185;&#24037;&#20316;\&#20840;&#24066;&#37325;&#28857;&#39033;&#30446;&#35843;&#24230;\&#37325;&#28857;&#39033;&#30446;2022&#24180;10&#26376;30&#26085;\\\media\fgw\&#24037;&#20316;\2022&#24180;&#25237;&#36164;&#31185;&#24037;&#20316;\&#20840;&#24066;&#37325;&#28857;&#39033;&#30446;&#35843;&#24230;\&#37325;&#28857;&#39033;&#30446;2022&#24180;10&#26376;30&#26085;\\media\fgw\&#24037;&#20316;\2022&#24180;&#25237;&#36164;&#31185;&#24037;&#20316;\&#20840;&#24066;&#37325;&#28857;&#39033;&#30446;&#35843;&#24230;\&#37325;&#28857;&#39033;&#30446;2022&#24180;4&#26376;10&#26085;\H:\&#25237;&#36164;&#32929;\2016&#24180;&#25237;&#36164;&#32929;&#25991;&#20214;\&#22266;&#23450;&#36164;&#20135;&#12289;&#37325;&#28857;&#39033;&#30446;&#35843;&#24230;\&#25942;&#27721;&#26071;2017&#24180;5000&#19975;&#20803;&#20197;&#19978;&#37325;&#28857;&#39033;&#30446;&#65288;&#20908;&#23395;&#25915;&#22362;&#34892;&#21160;&#65289;&#34920;&#65288;2016.11.6&#26085;&#65289;\&#38468;&#34920;1&#65306;&#25942;&#27721;&#26071;&#31038;&#20250;&#20107;&#19994;&#37325;&#28857;&#39033;&#30446;&#8220;&#20908;&#23395;&#25915;&#22362;&#34892;&#21160;&#8221;&#39033;&#30446;&#3492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edia\fgw\&#24037;&#20316;\2023&#24180;&#25237;&#36164;&#31185;&#24037;&#20316;\&#37325;&#28857;&#39033;&#30446;&#35843;&#24230;\&#37325;&#28857;&#39033;&#30446;2023&#24180;7&#26376;30&#26085;\\media\fgw\&#24037;&#20316;\2023&#24180;&#25237;&#36164;&#31185;&#24037;&#20316;\&#37325;&#28857;&#39033;&#30446;&#35843;&#24230;\&#37325;&#28857;&#39033;&#30446;2023&#24180;4&#26376;30&#26085;\\media\fgw\&#24037;&#20316;\2023&#24180;&#25237;&#36164;&#31185;&#24037;&#20316;\&#37325;&#28857;&#39033;&#30446;&#35843;&#24230;\&#37325;&#28857;&#39033;&#30446;2023&#24180;3&#26376;10&#26085;\\media\fgw\&#24037;&#20316;\2023&#24180;&#25237;&#36164;&#31185;&#24037;&#20316;\&#37325;&#28857;&#39033;&#30446;&#35843;&#24230;\&#37325;&#28857;&#39033;&#30446;2023&#24180;3&#26376;10&#26085;\\media\fgw\&#24037;&#20316;\2023&#24180;&#25237;&#36164;&#31185;&#24037;&#20316;\&#37325;&#28857;&#39033;&#30446;&#35843;&#24230;\&#37325;&#28857;&#39033;&#30446;2023&#24180;2&#26376;28&#26085;\\media\fgw\&#24037;&#20316;\2023&#24180;&#25237;&#36164;&#31185;&#24037;&#20316;\&#37325;&#28857;&#39033;&#30446;&#35843;&#24230;\&#37325;&#28857;&#39033;&#30446;2023&#24180;2&#26376;28&#26085;\\media\fgw\&#24037;&#20316;\2023&#24180;&#25237;&#36164;&#31185;&#24037;&#20316;\&#37325;&#28857;&#39033;&#30446;&#35843;&#24230;\&#37325;&#28857;&#39033;&#30446;2023&#24180;2&#26376;20&#26085;\\media\fgw\&#24037;&#20316;\2023&#24180;&#25237;&#36164;&#31185;&#24037;&#20316;\&#37325;&#28857;&#39033;&#30446;&#35843;&#24230;\&#37325;&#28857;&#39033;&#30446;2023&#24180;2&#26376;10&#26085;\\media\fgw\&#24037;&#20316;\2023&#24180;&#25237;&#36164;&#31185;&#24037;&#20316;\&#37325;&#28857;&#39033;&#30446;&#35843;&#24230;\&#37325;&#28857;&#39033;&#30446;2023&#24180;2&#26376;10&#26085;\\media\fgw\&#24037;&#20316;\2023&#24180;&#25237;&#36164;&#31185;&#24037;&#20316;\&#37325;&#28857;&#39033;&#30446;&#35843;&#24230;\&#37325;&#28857;&#39033;&#30446;2023&#24180;1&#26376;30&#26085;\\media\fgw\&#24037;&#20316;\2023&#24180;&#25237;&#36164;&#31185;&#24037;&#20316;\&#37325;&#28857;&#39033;&#30446;&#35843;&#24230;\&#37325;&#28857;&#39033;&#30446;2023&#24180;1&#26376;10&#26085;\\media\fgw\&#24037;&#20316;\2022&#24180;&#25237;&#36164;&#31185;&#24037;&#20316;\&#20840;&#24066;&#37325;&#28857;&#39033;&#30446;&#35843;&#24230;\&#37325;&#28857;&#39033;&#30446;2022&#24180;11&#26376;30&#26085;\\media\fgw\&#24037;&#20316;\2022&#24180;&#25237;&#36164;&#31185;&#24037;&#20316;\&#20840;&#24066;&#37325;&#28857;&#39033;&#30446;&#35843;&#24230;\&#37325;&#28857;&#39033;&#30446;2022&#24180;11&#26376;30&#26085;\\media\fgw\&#24037;&#20316;\2022&#24180;&#25237;&#36164;&#31185;&#24037;&#20316;\&#20840;&#24066;&#37325;&#28857;&#39033;&#30446;&#35843;&#24230;\&#37325;&#28857;&#39033;&#30446;2022&#24180;11&#26376;30&#26085;\\media\fgw\&#24037;&#20316;\2022&#24180;&#25237;&#36164;&#31185;&#24037;&#20316;\&#20840;&#24066;&#37325;&#28857;&#39033;&#30446;&#35843;&#24230;\&#37325;&#28857;&#39033;&#30446;2022&#24180;11&#26376;20&#26085;\\media\fgw\&#24037;&#20316;\2022&#24180;&#25237;&#36164;&#31185;&#24037;&#20316;\&#20840;&#24066;&#37325;&#28857;&#39033;&#30446;&#35843;&#24230;\&#37325;&#28857;&#39033;&#30446;2022&#24180;11&#26376;20&#26085;\11.19&#26202;\\media\fgw\&#24037;&#20316;\2022&#24180;&#25237;&#36164;&#31185;&#24037;&#20316;\&#20840;&#24066;&#37325;&#28857;&#39033;&#30446;&#35843;&#24230;\&#37325;&#28857;&#39033;&#30446;2022&#24180;11&#26376;10&#26085;\\media\fgw\&#24037;&#20316;\2022&#24180;&#25237;&#36164;&#31185;&#24037;&#20316;\&#20840;&#24066;&#37325;&#28857;&#39033;&#30446;&#35843;&#24230;\&#37325;&#28857;&#39033;&#30446;2022&#24180;11&#26376;10&#26085;\\media\fgw\&#24037;&#20316;\2022&#24180;&#25237;&#36164;&#31185;&#24037;&#20316;\&#20840;&#24066;&#37325;&#28857;&#39033;&#30446;&#35843;&#24230;\&#37325;&#28857;&#39033;&#30446;2022&#24180;11&#26376;10&#26085;\\media\fgw\&#24037;&#20316;\2022&#24180;&#25237;&#36164;&#31185;&#24037;&#20316;\&#20840;&#24066;&#37325;&#28857;&#39033;&#30446;&#35843;&#24230;\&#37325;&#28857;&#39033;&#30446;2022&#24180;11&#26376;10&#26085;\&#19979;&#21457;\\media\fgw\&#24037;&#20316;\2022&#24180;&#25237;&#36164;&#31185;&#24037;&#20316;\&#20840;&#24066;&#37325;&#28857;&#39033;&#30446;&#35843;&#24230;\&#37325;&#28857;&#39033;&#30446;2022&#24180;10&#26376;30&#26085;\\\media\fgw\&#24037;&#20316;\2022&#24180;&#25237;&#36164;&#31185;&#24037;&#20316;\&#20840;&#24066;&#37325;&#28857;&#39033;&#30446;&#35843;&#24230;\&#37325;&#28857;&#39033;&#30446;2022&#24180;10&#26376;30&#26085;\\media\fgw\&#24037;&#20316;\2022&#24180;&#25237;&#36164;&#31185;&#24037;&#20316;\&#20840;&#24066;&#37325;&#28857;&#39033;&#30446;&#35843;&#24230;\&#37325;&#28857;&#39033;&#30446;2022&#24180;4&#26376;10&#26085;\C:\Users\admin\Desktop\Users\fgw28\Desktop\16&#24180;&#37325;&#28857;&#39033;&#30446;\&#23450;&#31295;&#36196;&#23792;&#24066;2016&#24180;5000&#19975;&#20197;&#19978;&#37325;&#28857;&#39033;&#30446;&#19978;&#25253;&#34920;&#2433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edia\fgw\&#24037;&#20316;\2023&#24180;&#25237;&#36164;&#31185;&#24037;&#20316;\&#37325;&#28857;&#39033;&#30446;&#35843;&#24230;\&#37325;&#28857;&#39033;&#30446;2023&#24180;7&#26376;30&#26085;\\media\fgw\&#24037;&#20316;\2023&#24180;&#25237;&#36164;&#31185;&#24037;&#20316;\&#37325;&#28857;&#39033;&#30446;&#35843;&#24230;\&#37325;&#28857;&#39033;&#30446;2023&#24180;4&#26376;30&#26085;\\media\fgw\&#24037;&#20316;\2023&#24180;&#25237;&#36164;&#31185;&#24037;&#20316;\&#37325;&#28857;&#39033;&#30446;&#35843;&#24230;\&#37325;&#28857;&#39033;&#30446;2023&#24180;3&#26376;10&#26085;\\media\fgw\&#24037;&#20316;\2023&#24180;&#25237;&#36164;&#31185;&#24037;&#20316;\&#37325;&#28857;&#39033;&#30446;&#35843;&#24230;\&#37325;&#28857;&#39033;&#30446;2023&#24180;3&#26376;10&#26085;\\media\fgw\&#24037;&#20316;\2023&#24180;&#25237;&#36164;&#31185;&#24037;&#20316;\&#37325;&#28857;&#39033;&#30446;&#35843;&#24230;\&#37325;&#28857;&#39033;&#30446;2023&#24180;2&#26376;28&#26085;\\media\fgw\&#24037;&#20316;\2023&#24180;&#25237;&#36164;&#31185;&#24037;&#20316;\&#37325;&#28857;&#39033;&#30446;&#35843;&#24230;\&#37325;&#28857;&#39033;&#30446;2023&#24180;2&#26376;28&#26085;\\media\fgw\&#24037;&#20316;\2023&#24180;&#25237;&#36164;&#31185;&#24037;&#20316;\&#37325;&#28857;&#39033;&#30446;&#35843;&#24230;\&#37325;&#28857;&#39033;&#30446;2023&#24180;2&#26376;20&#26085;\\media\fgw\&#24037;&#20316;\2023&#24180;&#25237;&#36164;&#31185;&#24037;&#20316;\&#37325;&#28857;&#39033;&#30446;&#35843;&#24230;\&#37325;&#28857;&#39033;&#30446;2023&#24180;2&#26376;10&#26085;\\media\fgw\&#24037;&#20316;\2023&#24180;&#25237;&#36164;&#31185;&#24037;&#20316;\&#37325;&#28857;&#39033;&#30446;&#35843;&#24230;\&#37325;&#28857;&#39033;&#30446;2023&#24180;2&#26376;10&#26085;\\media\fgw\&#24037;&#20316;\2023&#24180;&#25237;&#36164;&#31185;&#24037;&#20316;\&#37325;&#28857;&#39033;&#30446;&#35843;&#24230;\&#37325;&#28857;&#39033;&#30446;2023&#24180;1&#26376;30&#26085;\\media\fgw\&#24037;&#20316;\2023&#24180;&#25237;&#36164;&#31185;&#24037;&#20316;\&#37325;&#28857;&#39033;&#30446;&#35843;&#24230;\&#37325;&#28857;&#39033;&#30446;2023&#24180;1&#26376;10&#26085;\\media\fgw\&#24037;&#20316;\2022&#24180;&#25237;&#36164;&#31185;&#24037;&#20316;\&#20840;&#24066;&#37325;&#28857;&#39033;&#30446;&#35843;&#24230;\&#37325;&#28857;&#39033;&#30446;2022&#24180;11&#26376;30&#26085;\\media\fgw\&#24037;&#20316;\2022&#24180;&#25237;&#36164;&#31185;&#24037;&#20316;\&#20840;&#24066;&#37325;&#28857;&#39033;&#30446;&#35843;&#24230;\&#37325;&#28857;&#39033;&#30446;2022&#24180;11&#26376;30&#26085;\\media\fgw\&#24037;&#20316;\2022&#24180;&#25237;&#36164;&#31185;&#24037;&#20316;\&#20840;&#24066;&#37325;&#28857;&#39033;&#30446;&#35843;&#24230;\&#37325;&#28857;&#39033;&#30446;2022&#24180;11&#26376;30&#26085;\\media\fgw\&#24037;&#20316;\2022&#24180;&#25237;&#36164;&#31185;&#24037;&#20316;\&#20840;&#24066;&#37325;&#28857;&#39033;&#30446;&#35843;&#24230;\&#37325;&#28857;&#39033;&#30446;2022&#24180;11&#26376;20&#26085;\\media\fgw\&#24037;&#20316;\2022&#24180;&#25237;&#36164;&#31185;&#24037;&#20316;\&#20840;&#24066;&#37325;&#28857;&#39033;&#30446;&#35843;&#24230;\&#37325;&#28857;&#39033;&#30446;2022&#24180;11&#26376;20&#26085;\11.19&#26202;\\media\fgw\&#24037;&#20316;\2022&#24180;&#25237;&#36164;&#31185;&#24037;&#20316;\&#20840;&#24066;&#37325;&#28857;&#39033;&#30446;&#35843;&#24230;\&#37325;&#28857;&#39033;&#30446;2022&#24180;11&#26376;10&#26085;\\media\fgw\&#24037;&#20316;\2022&#24180;&#25237;&#36164;&#31185;&#24037;&#20316;\&#20840;&#24066;&#37325;&#28857;&#39033;&#30446;&#35843;&#24230;\&#37325;&#28857;&#39033;&#30446;2022&#24180;11&#26376;10&#26085;\\media\fgw\&#24037;&#20316;\2022&#24180;&#25237;&#36164;&#31185;&#24037;&#20316;\&#20840;&#24066;&#37325;&#28857;&#39033;&#30446;&#35843;&#24230;\&#37325;&#28857;&#39033;&#30446;2022&#24180;11&#26376;10&#26085;\\media\fgw\&#24037;&#20316;\2022&#24180;&#25237;&#36164;&#31185;&#24037;&#20316;\&#20840;&#24066;&#37325;&#28857;&#39033;&#30446;&#35843;&#24230;\&#37325;&#28857;&#39033;&#30446;2022&#24180;11&#26376;10&#26085;\&#19979;&#21457;\\media\fgw\&#24037;&#20316;\2022&#24180;&#25237;&#36164;&#31185;&#24037;&#20316;\&#20840;&#24066;&#37325;&#28857;&#39033;&#30446;&#35843;&#24230;\&#37325;&#28857;&#39033;&#30446;2022&#24180;10&#26376;30&#26085;\\\media\fgw\&#24037;&#20316;\2022&#24180;&#25237;&#36164;&#31185;&#24037;&#20316;\&#20840;&#24066;&#37325;&#28857;&#39033;&#30446;&#35843;&#24230;\&#37325;&#28857;&#39033;&#30446;2022&#24180;10&#26376;30&#26085;\\media\fgw\&#24037;&#20316;\2022&#24180;&#25237;&#36164;&#31185;&#24037;&#20316;\&#20840;&#24066;&#37325;&#28857;&#39033;&#30446;&#35843;&#24230;\&#37325;&#28857;&#39033;&#30446;2022&#24180;4&#26376;10&#26085;\C:\Users\admin\Desktop\&#24037;&#20316;\&#37325;&#28857;&#39033;&#30446;&#35843;&#24230;\2017\2017&#24180;&#36196;&#23792;&#24066;&#26149;&#23395;&#24320;&#24037;\4&#26376;17-19&#26085;&#38598;&#20013;&#24320;&#24037;&#20202;&#24335;\&#19978;&#25253;&#25968;&#25454;\2017&#24180;&#37325;&#28857;&#39033;&#30446;\2017&#24180;&#37325;&#28857;&#39033;&#30446;\2017&#37325;&#28857;&#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说明"/>
      <sheetName val="数据表"/>
      <sheetName val="旗县区政府预计数"/>
      <sheetName val="Sheet1"/>
      <sheetName val="Sheet2"/>
      <sheetName val="Sheet3"/>
      <sheetName val="调整后"/>
      <sheetName val="调整后 (打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打印标白 (2)"/>
      <sheetName val="打印标白 (3)"/>
      <sheetName val="打印标白 (9.21稿一)"/>
      <sheetName val="打印标白 (9.21稿二)"/>
      <sheetName val="打印标白 (9.29) "/>
      <sheetName val="打印标白 (10.5) "/>
      <sheetName val="打印标白 (10.10) "/>
      <sheetName val="打印标白 (10.19)"/>
    </sheetNames>
    <sheetDataSet>
      <sheetData sheetId="0"/>
      <sheetData sheetId="1"/>
      <sheetData sheetId="2"/>
      <sheetData sheetId="3"/>
      <sheetData sheetId="4"/>
      <sheetData sheetId="5"/>
      <sheetData sheetId="6"/>
      <sheetData sheetId="7">
        <row r="8">
          <cell r="B8" t="str">
            <v>克什克腾旗中医蒙医医院门诊医技楼建设项目</v>
          </cell>
          <cell r="C8" t="str">
            <v>社会事业</v>
          </cell>
          <cell r="D8" t="str">
            <v>占地面积16851 平方米,总建筑面积为15000平方米。新建门诊医技楼1栋,建筑面积14230平方米。</v>
          </cell>
          <cell r="E8" t="str">
            <v>新建</v>
          </cell>
          <cell r="F8">
            <v>7650</v>
          </cell>
        </row>
        <row r="8">
          <cell r="H8">
            <v>5000</v>
          </cell>
          <cell r="I8" t="str">
            <v>是</v>
          </cell>
        </row>
        <row r="8">
          <cell r="Q8">
            <v>1844</v>
          </cell>
          <cell r="R8">
            <v>1844</v>
          </cell>
          <cell r="S8">
            <v>3156</v>
          </cell>
          <cell r="T8">
            <v>5000</v>
          </cell>
        </row>
        <row r="8">
          <cell r="V8">
            <v>5000</v>
          </cell>
        </row>
        <row r="9">
          <cell r="B9" t="str">
            <v>克什克腾旗中医蒙医医院医疗设备购置项目</v>
          </cell>
          <cell r="C9" t="str">
            <v>社会事业</v>
          </cell>
          <cell r="D9" t="str">
            <v>项目主要购置 1.5T 核磁、医用血管造影X射线机、数字化医用X射线摄影设备具有国际尖端技术水平的医疗设备 3 套。</v>
          </cell>
          <cell r="E9" t="str">
            <v>新建</v>
          </cell>
          <cell r="F9">
            <v>3082</v>
          </cell>
        </row>
        <row r="9">
          <cell r="H9">
            <v>3082</v>
          </cell>
        </row>
        <row r="9">
          <cell r="Q9">
            <v>0</v>
          </cell>
          <cell r="R9">
            <v>0</v>
          </cell>
        </row>
        <row r="9">
          <cell r="T9">
            <v>0</v>
          </cell>
        </row>
        <row r="9">
          <cell r="V9">
            <v>0</v>
          </cell>
        </row>
        <row r="10">
          <cell r="B10" t="str">
            <v>克什克腾旗中医蒙医医院病房及行政综合楼建设项目</v>
          </cell>
          <cell r="C10" t="str">
            <v>社会事业</v>
          </cell>
          <cell r="D10" t="str">
            <v>项目总占地面积24750平方米，总建筑面积为21800平方米，新址设置床位340张。</v>
          </cell>
          <cell r="E10" t="str">
            <v>新建</v>
          </cell>
          <cell r="F10">
            <v>13645</v>
          </cell>
        </row>
        <row r="10">
          <cell r="H10">
            <v>7000</v>
          </cell>
        </row>
        <row r="10">
          <cell r="Q10">
            <v>0</v>
          </cell>
          <cell r="R10">
            <v>0</v>
          </cell>
        </row>
        <row r="10">
          <cell r="T10">
            <v>0</v>
          </cell>
          <cell r="U10" t="str">
            <v>——</v>
          </cell>
        </row>
        <row r="11">
          <cell r="B11" t="str">
            <v>克什克腾旗第五幼儿园建设项目</v>
          </cell>
          <cell r="C11" t="str">
            <v>社会事业</v>
          </cell>
          <cell r="D11" t="str">
            <v>新建幼儿园综合楼一栋，建筑面积为5240.00㎡，主要建设内容为幼儿园综合楼、门卫、道路、硬化、室外活动场地绿化、附属设施建设及装饰工程、相关设备购置1批。</v>
          </cell>
          <cell r="E11" t="str">
            <v>新建</v>
          </cell>
          <cell r="F11">
            <v>2700</v>
          </cell>
        </row>
        <row r="11">
          <cell r="H11">
            <v>1500</v>
          </cell>
        </row>
        <row r="11">
          <cell r="M11">
            <v>0</v>
          </cell>
          <cell r="N11">
            <v>0</v>
          </cell>
          <cell r="O11">
            <v>500</v>
          </cell>
          <cell r="P11">
            <v>500</v>
          </cell>
          <cell r="Q11">
            <v>500</v>
          </cell>
          <cell r="R11">
            <v>1000</v>
          </cell>
          <cell r="S11">
            <v>500</v>
          </cell>
          <cell r="T11">
            <v>1500</v>
          </cell>
          <cell r="U11">
            <v>300</v>
          </cell>
          <cell r="V11">
            <v>1800</v>
          </cell>
        </row>
        <row r="12">
          <cell r="B12" t="str">
            <v>克什克腾旗教育信息化设备采购项目</v>
          </cell>
          <cell r="C12" t="str">
            <v>社会事业</v>
          </cell>
          <cell r="D12" t="str">
            <v>主要采购教育云基础平台、教育云资源平台、智慧教育数据分析平台、数字图书馆、走班排课系统、智慧教育综合管理平台、阅卷机、智慧黑板、虚拟实验软件、大数据中心基础环境建设硬件、软件、智慧教育展示中心、数据中心模块化机房设备、网络中心安全设备、移动办公用电脑以及校园网络改造等设备2865套。</v>
          </cell>
          <cell r="E12" t="str">
            <v>新建</v>
          </cell>
          <cell r="F12">
            <v>8201</v>
          </cell>
        </row>
        <row r="12">
          <cell r="H12">
            <v>8201</v>
          </cell>
          <cell r="I12" t="str">
            <v>是</v>
          </cell>
        </row>
        <row r="12">
          <cell r="M12">
            <v>0</v>
          </cell>
          <cell r="N12">
            <v>0</v>
          </cell>
          <cell r="O12">
            <v>5253</v>
          </cell>
          <cell r="P12">
            <v>5253</v>
          </cell>
          <cell r="Q12">
            <v>1976</v>
          </cell>
          <cell r="R12">
            <v>7229</v>
          </cell>
          <cell r="S12">
            <v>59</v>
          </cell>
          <cell r="T12">
            <v>7288</v>
          </cell>
        </row>
        <row r="12">
          <cell r="V12">
            <v>7288</v>
          </cell>
        </row>
        <row r="13">
          <cell r="B13" t="str">
            <v>克什克腾旗中小学校清洁能源供暖改造项目</v>
          </cell>
          <cell r="C13" t="str">
            <v>社会事业</v>
          </cell>
          <cell r="D13" t="str">
            <v>对克旗境内32所学校燃煤锅炉进行升级改造，安装高效节能锅炉：包括固体储能供暖设备及红线内电力配套、校内室外管网、室内地沟内官网维修改造、锅炉房配套等。</v>
          </cell>
          <cell r="E13" t="str">
            <v>新建</v>
          </cell>
          <cell r="F13">
            <v>5000</v>
          </cell>
        </row>
        <row r="13">
          <cell r="H13">
            <v>4000</v>
          </cell>
        </row>
        <row r="13">
          <cell r="J13">
            <v>3707</v>
          </cell>
          <cell r="K13">
            <v>822</v>
          </cell>
          <cell r="L13">
            <v>4529</v>
          </cell>
          <cell r="M13">
            <v>0</v>
          </cell>
          <cell r="N13">
            <v>4529</v>
          </cell>
          <cell r="O13">
            <v>0</v>
          </cell>
          <cell r="P13">
            <v>4529</v>
          </cell>
          <cell r="Q13">
            <v>0</v>
          </cell>
          <cell r="R13">
            <v>4529</v>
          </cell>
        </row>
        <row r="13">
          <cell r="T13">
            <v>4529</v>
          </cell>
        </row>
        <row r="13">
          <cell r="V13">
            <v>4529</v>
          </cell>
        </row>
        <row r="14">
          <cell r="B14" t="str">
            <v>赤峰市克什克腾旗经棚第二小学综合教学楼建设项目</v>
          </cell>
          <cell r="C14" t="str">
            <v>社会事业</v>
          </cell>
          <cell r="D14" t="str">
            <v>总建筑面积为7757.52平方米,主要建设内容为综合教学楼及附属设施建设（其中综合教学楼7757.52平方米地上4层）。</v>
          </cell>
          <cell r="E14" t="str">
            <v>续建</v>
          </cell>
          <cell r="F14">
            <v>2017</v>
          </cell>
          <cell r="G14">
            <v>1639</v>
          </cell>
          <cell r="H14">
            <v>511</v>
          </cell>
        </row>
        <row r="14">
          <cell r="K14">
            <v>100</v>
          </cell>
          <cell r="L14">
            <v>100</v>
          </cell>
          <cell r="M14">
            <v>100</v>
          </cell>
          <cell r="N14">
            <v>200</v>
          </cell>
          <cell r="O14">
            <v>178</v>
          </cell>
          <cell r="P14">
            <v>378</v>
          </cell>
          <cell r="Q14">
            <v>0</v>
          </cell>
          <cell r="R14">
            <v>378</v>
          </cell>
        </row>
        <row r="14">
          <cell r="T14">
            <v>378</v>
          </cell>
        </row>
        <row r="14">
          <cell r="V14">
            <v>378</v>
          </cell>
        </row>
        <row r="15">
          <cell r="B15" t="str">
            <v>赤峰市克什克腾旗经棚第二小学教学楼建设项目</v>
          </cell>
          <cell r="C15" t="str">
            <v>社会事业</v>
          </cell>
          <cell r="D15" t="str">
            <v>总建筑面积为6353.82平方米,其中：教学楼A建筑面积为3176.91平方米,地上3层；教学楼B建筑面积为3176.91平方米,地上3层，及配套基础设施。</v>
          </cell>
          <cell r="E15" t="str">
            <v>续建</v>
          </cell>
          <cell r="F15">
            <v>1652</v>
          </cell>
          <cell r="G15">
            <v>1377</v>
          </cell>
          <cell r="H15">
            <v>302</v>
          </cell>
        </row>
        <row r="15">
          <cell r="K15">
            <v>100</v>
          </cell>
          <cell r="L15">
            <v>100</v>
          </cell>
          <cell r="M15">
            <v>100</v>
          </cell>
          <cell r="N15">
            <v>200</v>
          </cell>
          <cell r="O15">
            <v>75</v>
          </cell>
          <cell r="P15">
            <v>275</v>
          </cell>
          <cell r="Q15">
            <v>0</v>
          </cell>
          <cell r="R15">
            <v>275</v>
          </cell>
        </row>
        <row r="15">
          <cell r="T15">
            <v>275</v>
          </cell>
        </row>
        <row r="15">
          <cell r="V15">
            <v>275</v>
          </cell>
        </row>
        <row r="16">
          <cell r="B16" t="str">
            <v>经棚第二小学风雨操场、运动场及附属工程</v>
          </cell>
          <cell r="C16" t="str">
            <v>社会事业</v>
          </cell>
          <cell r="D16" t="str">
            <v>本项目总建筑面积为1818.00平方米,主要建设内容为风雨操场、门卫、看台、道路、硬化和绿化及附属设施建设和相关设备购置。</v>
          </cell>
          <cell r="E16" t="str">
            <v>续建</v>
          </cell>
          <cell r="F16">
            <v>3430</v>
          </cell>
          <cell r="G16">
            <v>1807</v>
          </cell>
          <cell r="H16">
            <v>1644</v>
          </cell>
        </row>
        <row r="16">
          <cell r="K16">
            <v>500</v>
          </cell>
          <cell r="L16">
            <v>500</v>
          </cell>
          <cell r="M16">
            <v>0</v>
          </cell>
          <cell r="N16">
            <v>500</v>
          </cell>
          <cell r="O16">
            <v>134</v>
          </cell>
          <cell r="P16">
            <v>634</v>
          </cell>
          <cell r="Q16">
            <v>0</v>
          </cell>
          <cell r="R16">
            <v>634</v>
          </cell>
          <cell r="S16">
            <v>989</v>
          </cell>
          <cell r="T16">
            <v>1623</v>
          </cell>
        </row>
        <row r="16">
          <cell r="V16">
            <v>1623</v>
          </cell>
        </row>
        <row r="17">
          <cell r="B17" t="str">
            <v>克什克腾旗经棚一中体育馆建设项目</v>
          </cell>
          <cell r="C17" t="str">
            <v>社会事业</v>
          </cell>
          <cell r="D17" t="str">
            <v>用地面积5000平方米，总建筑面积5818.76平方米，新建地上四层，地下一层体育馆一栋，及配套基础设施。</v>
          </cell>
          <cell r="E17" t="str">
            <v>续建</v>
          </cell>
          <cell r="F17">
            <v>2200</v>
          </cell>
          <cell r="G17">
            <v>1171</v>
          </cell>
          <cell r="H17">
            <v>900</v>
          </cell>
        </row>
        <row r="17">
          <cell r="K17">
            <v>500</v>
          </cell>
          <cell r="L17">
            <v>500</v>
          </cell>
          <cell r="M17">
            <v>199</v>
          </cell>
          <cell r="N17">
            <v>699</v>
          </cell>
          <cell r="O17">
            <v>0</v>
          </cell>
          <cell r="P17">
            <v>699</v>
          </cell>
          <cell r="Q17">
            <v>0</v>
          </cell>
          <cell r="R17">
            <v>699</v>
          </cell>
        </row>
        <row r="17">
          <cell r="T17">
            <v>699</v>
          </cell>
        </row>
        <row r="17">
          <cell r="V17">
            <v>699</v>
          </cell>
        </row>
        <row r="18">
          <cell r="B18" t="str">
            <v>克什克腾旗职业技术学校产教融合实训楼项目</v>
          </cell>
          <cell r="C18" t="str">
            <v>社会事业</v>
          </cell>
          <cell r="D18" t="str">
            <v>新建产教融合实训楼建筑面积4800平方米，地上4层，相关设备购置1批。</v>
          </cell>
          <cell r="E18" t="str">
            <v>新建</v>
          </cell>
          <cell r="F18">
            <v>2500</v>
          </cell>
        </row>
        <row r="18">
          <cell r="H18">
            <v>2000</v>
          </cell>
        </row>
        <row r="18">
          <cell r="M18">
            <v>0</v>
          </cell>
          <cell r="N18">
            <v>0</v>
          </cell>
          <cell r="O18">
            <v>500</v>
          </cell>
          <cell r="P18">
            <v>500</v>
          </cell>
          <cell r="Q18">
            <v>500</v>
          </cell>
          <cell r="R18">
            <v>1000</v>
          </cell>
          <cell r="S18">
            <v>556</v>
          </cell>
          <cell r="T18">
            <v>1556</v>
          </cell>
        </row>
        <row r="18">
          <cell r="V18">
            <v>1556</v>
          </cell>
        </row>
        <row r="19">
          <cell r="B19" t="str">
            <v>克旗中小学幼儿园基础设施提升项目</v>
          </cell>
          <cell r="C19" t="str">
            <v>社会事业</v>
          </cell>
          <cell r="D19" t="str">
            <v>涉及全旗45所中小学幼儿园硬化、绿化、美化、校园文化建设等工程。</v>
          </cell>
          <cell r="E19" t="str">
            <v>新建</v>
          </cell>
          <cell r="F19">
            <v>13440</v>
          </cell>
        </row>
        <row r="19">
          <cell r="H19">
            <v>13440</v>
          </cell>
        </row>
        <row r="19">
          <cell r="Q19">
            <v>0</v>
          </cell>
          <cell r="R19">
            <v>0</v>
          </cell>
        </row>
        <row r="19">
          <cell r="T19">
            <v>0</v>
          </cell>
          <cell r="U19" t="str">
            <v>——</v>
          </cell>
        </row>
        <row r="20">
          <cell r="B20" t="str">
            <v>24所中小学幼儿园消防安全达标改造项目</v>
          </cell>
          <cell r="C20" t="str">
            <v>社会事业</v>
          </cell>
          <cell r="D20" t="str">
            <v>涉及全旗24所学校消防外网改造：给水管道1398米、排水管道676米、采暖管道1860米、电缆5730米、启泵线5325米、消防管道17203.33米、室外恢复硬化28823平方米、新打机电井7眼、渗水井23个;5种类型消防水池23个。</v>
          </cell>
          <cell r="E20" t="str">
            <v>新建</v>
          </cell>
          <cell r="F20">
            <v>6276</v>
          </cell>
        </row>
        <row r="20">
          <cell r="H20">
            <v>6276</v>
          </cell>
        </row>
        <row r="20">
          <cell r="Q20">
            <v>0</v>
          </cell>
          <cell r="R20">
            <v>0</v>
          </cell>
        </row>
        <row r="20">
          <cell r="T20">
            <v>0</v>
          </cell>
          <cell r="U20" t="str">
            <v>——</v>
          </cell>
        </row>
        <row r="21">
          <cell r="B21" t="str">
            <v>大唐赤峰市克旗工业园区燃煤自备电厂一期90MW可再生能源替代项目</v>
          </cell>
          <cell r="C21" t="str">
            <v>工业</v>
          </cell>
          <cell r="D21" t="str">
            <v>9万千瓦新能源用来替代大唐煤制气一二期自备火电发电。</v>
          </cell>
          <cell r="E21" t="str">
            <v>新建</v>
          </cell>
          <cell r="F21">
            <v>50700</v>
          </cell>
        </row>
        <row r="21">
          <cell r="H21">
            <v>0</v>
          </cell>
        </row>
        <row r="21">
          <cell r="Q21">
            <v>0</v>
          </cell>
          <cell r="R21">
            <v>0</v>
          </cell>
        </row>
        <row r="21">
          <cell r="T21">
            <v>0</v>
          </cell>
          <cell r="U21" t="str">
            <v>——</v>
          </cell>
        </row>
        <row r="22">
          <cell r="B22" t="str">
            <v>克什克腾旗2023年电网基础设施综合工程</v>
          </cell>
          <cell r="C22" t="str">
            <v>工业</v>
          </cell>
          <cell r="D22" t="str">
            <v>新建及改造10kV线路91公里；新建及改造63个台区，配变增容改造20个台区；共解决81个自然村动力电接入问题。</v>
          </cell>
          <cell r="E22" t="str">
            <v>新建</v>
          </cell>
          <cell r="F22">
            <v>6200</v>
          </cell>
        </row>
        <row r="22">
          <cell r="H22">
            <v>2000</v>
          </cell>
        </row>
        <row r="22">
          <cell r="K22">
            <v>0</v>
          </cell>
          <cell r="L22">
            <v>0</v>
          </cell>
          <cell r="M22">
            <v>0</v>
          </cell>
          <cell r="N22">
            <v>0</v>
          </cell>
          <cell r="O22">
            <v>1324</v>
          </cell>
          <cell r="P22">
            <v>1324</v>
          </cell>
          <cell r="Q22">
            <v>763</v>
          </cell>
          <cell r="R22">
            <v>2087</v>
          </cell>
          <cell r="S22">
            <v>376</v>
          </cell>
          <cell r="T22">
            <v>2463</v>
          </cell>
          <cell r="U22">
            <v>503</v>
          </cell>
          <cell r="V22">
            <v>2966</v>
          </cell>
        </row>
        <row r="23">
          <cell r="B23" t="str">
            <v>蒙东赤峰集通铁路好鲁库牵引站220kV外部供电工程</v>
          </cell>
          <cell r="C23" t="str">
            <v>工业</v>
          </cell>
          <cell r="D23" t="str">
            <v>(一)变电工程经西220千伏变电站扩建220千伏间隔2个(克什克腾旗经棚镇少布嘎梁)。(二)线路工程：新建经西220千伏变电站(克什克腾旗经棚镇少布嘎梁) 至好鲁库220千伏牵引站(克什克腾旗浩来呼热苏木浩来呼热嘎查)2回220千伏线路，线路长度2×47公里。</v>
          </cell>
          <cell r="E23" t="str">
            <v>续建</v>
          </cell>
          <cell r="F23">
            <v>11305</v>
          </cell>
        </row>
        <row r="23">
          <cell r="H23">
            <v>9305</v>
          </cell>
          <cell r="I23" t="str">
            <v>是</v>
          </cell>
        </row>
        <row r="23">
          <cell r="K23">
            <v>0</v>
          </cell>
          <cell r="L23">
            <v>0</v>
          </cell>
          <cell r="M23">
            <v>4502</v>
          </cell>
          <cell r="N23">
            <v>4502</v>
          </cell>
          <cell r="O23">
            <v>53</v>
          </cell>
          <cell r="P23">
            <v>4555</v>
          </cell>
          <cell r="Q23">
            <v>23</v>
          </cell>
          <cell r="R23">
            <v>4578</v>
          </cell>
          <cell r="S23">
            <v>233</v>
          </cell>
          <cell r="T23">
            <v>4811</v>
          </cell>
          <cell r="U23">
            <v>88</v>
          </cell>
          <cell r="V23">
            <v>4899</v>
          </cell>
        </row>
        <row r="24">
          <cell r="B24" t="str">
            <v>赤峰克旗兴龙20万千瓦风电项目</v>
          </cell>
          <cell r="C24" t="str">
            <v>工业</v>
          </cell>
          <cell r="D24" t="str">
            <v>200MW风电+50MW/100MWh储能+蓄热锅炉。</v>
          </cell>
          <cell r="E24" t="str">
            <v>续建</v>
          </cell>
          <cell r="F24">
            <v>137070</v>
          </cell>
          <cell r="G24">
            <v>26426</v>
          </cell>
          <cell r="H24">
            <v>77000</v>
          </cell>
        </row>
        <row r="24">
          <cell r="N24">
            <v>0</v>
          </cell>
          <cell r="O24">
            <v>0</v>
          </cell>
          <cell r="P24">
            <v>0</v>
          </cell>
          <cell r="Q24">
            <v>0</v>
          </cell>
          <cell r="R24">
            <v>0</v>
          </cell>
        </row>
        <row r="24">
          <cell r="T24">
            <v>0</v>
          </cell>
          <cell r="U24">
            <v>0</v>
          </cell>
          <cell r="V24">
            <v>0</v>
          </cell>
        </row>
        <row r="25">
          <cell r="B25" t="str">
            <v>克什克腾旗热水街道清洁供热改造工程</v>
          </cell>
          <cell r="C25" t="str">
            <v>城建</v>
          </cell>
          <cell r="D25" t="str">
            <v>清洁供热改造面积30万平方米。</v>
          </cell>
          <cell r="E25" t="str">
            <v>续建</v>
          </cell>
          <cell r="F25">
            <v>5000</v>
          </cell>
          <cell r="G25">
            <v>337</v>
          </cell>
          <cell r="H25">
            <v>3600</v>
          </cell>
        </row>
        <row r="25">
          <cell r="N25">
            <v>0</v>
          </cell>
          <cell r="O25">
            <v>0</v>
          </cell>
          <cell r="P25">
            <v>0</v>
          </cell>
          <cell r="Q25">
            <v>0</v>
          </cell>
          <cell r="R25">
            <v>0</v>
          </cell>
        </row>
        <row r="25">
          <cell r="T25">
            <v>0</v>
          </cell>
          <cell r="U25" t="str">
            <v>——</v>
          </cell>
        </row>
        <row r="26">
          <cell r="B26" t="str">
            <v>内蒙古芝瑞抽水蓄能电站项目</v>
          </cell>
          <cell r="C26" t="str">
            <v>工业</v>
          </cell>
          <cell r="D26" t="str">
            <v>装机规模120万千瓦。</v>
          </cell>
          <cell r="E26" t="str">
            <v>续建</v>
          </cell>
          <cell r="F26">
            <v>830797</v>
          </cell>
          <cell r="G26">
            <v>224128</v>
          </cell>
          <cell r="H26">
            <v>96000</v>
          </cell>
          <cell r="I26" t="str">
            <v>是</v>
          </cell>
          <cell r="J26">
            <v>22960</v>
          </cell>
          <cell r="K26">
            <v>4457</v>
          </cell>
          <cell r="L26">
            <v>27417</v>
          </cell>
          <cell r="M26">
            <v>22158</v>
          </cell>
          <cell r="N26">
            <v>49575</v>
          </cell>
          <cell r="O26">
            <v>5105</v>
          </cell>
          <cell r="P26">
            <v>54680</v>
          </cell>
          <cell r="Q26">
            <v>7064</v>
          </cell>
          <cell r="R26">
            <v>61744</v>
          </cell>
          <cell r="S26">
            <v>17277</v>
          </cell>
          <cell r="T26">
            <v>79021</v>
          </cell>
          <cell r="U26">
            <v>6812</v>
          </cell>
          <cell r="V26">
            <v>85833</v>
          </cell>
        </row>
        <row r="27">
          <cell r="B27" t="str">
            <v>内蒙古大唐国际克什克腾煤制天然气Ⅱ系列完善项目</v>
          </cell>
          <cell r="C27" t="str">
            <v>工业</v>
          </cell>
          <cell r="D27" t="str">
            <v>年产13亿立方煤制气</v>
          </cell>
          <cell r="E27" t="str">
            <v>续建</v>
          </cell>
          <cell r="F27">
            <v>168000</v>
          </cell>
          <cell r="G27">
            <v>60696</v>
          </cell>
          <cell r="H27">
            <v>104100</v>
          </cell>
          <cell r="I27" t="str">
            <v>是</v>
          </cell>
          <cell r="J27">
            <v>10896</v>
          </cell>
          <cell r="K27">
            <v>11046</v>
          </cell>
          <cell r="L27">
            <v>21942</v>
          </cell>
          <cell r="M27">
            <v>6881</v>
          </cell>
          <cell r="N27">
            <v>28823</v>
          </cell>
          <cell r="O27">
            <v>6191</v>
          </cell>
          <cell r="P27">
            <v>35014</v>
          </cell>
          <cell r="Q27">
            <v>9427</v>
          </cell>
          <cell r="R27">
            <v>44441</v>
          </cell>
          <cell r="S27">
            <v>30569</v>
          </cell>
          <cell r="T27">
            <v>75010</v>
          </cell>
          <cell r="U27">
            <v>10534</v>
          </cell>
          <cell r="V27">
            <v>85544</v>
          </cell>
        </row>
        <row r="28">
          <cell r="B28" t="str">
            <v>蒙东赤峰集通铁路蒙根塔拉牵引站220kV外部供电工程</v>
          </cell>
          <cell r="C28" t="str">
            <v>工业</v>
          </cell>
          <cell r="D28" t="str">
            <v>包括经西—蒙根塔拉220kV线路工程，热水—蒙根塔拉牵引站220kV 线路工程。线路长度：64.3km，总计171基塔，导线采用JL/G1A-240/30钢芯铝绞线。</v>
          </cell>
          <cell r="E28" t="str">
            <v>续建</v>
          </cell>
          <cell r="F28">
            <v>9590</v>
          </cell>
        </row>
        <row r="28">
          <cell r="H28">
            <v>9090</v>
          </cell>
        </row>
        <row r="28">
          <cell r="Q28">
            <v>0</v>
          </cell>
          <cell r="R28">
            <v>0</v>
          </cell>
        </row>
        <row r="28">
          <cell r="T28">
            <v>0</v>
          </cell>
          <cell r="U28" t="str">
            <v>——</v>
          </cell>
        </row>
        <row r="29">
          <cell r="B29" t="str">
            <v>中国大唐集团新能源股份有限公司浑善达克沙地10万千瓦光伏二期（扩建）沙地治理项目</v>
          </cell>
          <cell r="C29" t="str">
            <v>工业</v>
          </cell>
          <cell r="D29" t="str">
            <v>100MW光伏+30MW/2h储能设施建设。</v>
          </cell>
          <cell r="E29" t="str">
            <v>续建</v>
          </cell>
          <cell r="F29">
            <v>55000</v>
          </cell>
          <cell r="G29">
            <v>38507</v>
          </cell>
          <cell r="H29">
            <v>5000</v>
          </cell>
        </row>
        <row r="29">
          <cell r="J29">
            <v>863</v>
          </cell>
          <cell r="K29">
            <v>0</v>
          </cell>
          <cell r="L29">
            <v>863</v>
          </cell>
          <cell r="M29">
            <v>4070</v>
          </cell>
          <cell r="N29">
            <v>4933</v>
          </cell>
          <cell r="O29">
            <v>0</v>
          </cell>
          <cell r="P29">
            <v>4933</v>
          </cell>
        </row>
        <row r="29">
          <cell r="R29">
            <v>4933</v>
          </cell>
          <cell r="S29">
            <v>1119</v>
          </cell>
          <cell r="T29">
            <v>6052</v>
          </cell>
        </row>
        <row r="29">
          <cell r="V29">
            <v>6052</v>
          </cell>
        </row>
        <row r="30">
          <cell r="B30" t="str">
            <v>克什克腾旗乌兰布统通用机场项目</v>
          </cell>
          <cell r="C30" t="str">
            <v>交通</v>
          </cell>
          <cell r="D30" t="str">
            <v>新建一条1200米跑道，新建长162米、宽97米站坪，设3个B类机位和2个直升机机位；新建1600平方米综合用房。</v>
          </cell>
          <cell r="E30" t="str">
            <v>续建</v>
          </cell>
          <cell r="F30">
            <v>9769</v>
          </cell>
          <cell r="G30">
            <v>1747</v>
          </cell>
          <cell r="H30">
            <v>8022</v>
          </cell>
        </row>
        <row r="30">
          <cell r="K30">
            <v>2536</v>
          </cell>
          <cell r="L30">
            <v>2536</v>
          </cell>
          <cell r="M30">
            <v>203</v>
          </cell>
          <cell r="N30">
            <v>2739</v>
          </cell>
          <cell r="O30">
            <v>78</v>
          </cell>
          <cell r="P30">
            <v>2817</v>
          </cell>
        </row>
        <row r="30">
          <cell r="R30">
            <v>2817</v>
          </cell>
          <cell r="S30">
            <v>2107</v>
          </cell>
          <cell r="T30">
            <v>4924</v>
          </cell>
          <cell r="U30">
            <v>0</v>
          </cell>
          <cell r="V30">
            <v>4924</v>
          </cell>
        </row>
        <row r="31">
          <cell r="B31" t="str">
            <v>克什克腾旗阿斯哈图通用机场项目</v>
          </cell>
          <cell r="C31" t="str">
            <v>交通</v>
          </cell>
          <cell r="D31" t="str">
            <v>新建一条1200米跑道，新建长162米、宽97米站坪，设3个B类机位和2个直升机机位；新建1600平方米综合用房。</v>
          </cell>
          <cell r="E31" t="str">
            <v>续建</v>
          </cell>
          <cell r="F31">
            <v>8959</v>
          </cell>
          <cell r="G31">
            <v>1430</v>
          </cell>
          <cell r="H31">
            <v>7529</v>
          </cell>
        </row>
        <row r="31">
          <cell r="K31">
            <v>0</v>
          </cell>
          <cell r="L31">
            <v>0</v>
          </cell>
          <cell r="M31">
            <v>1184</v>
          </cell>
          <cell r="N31">
            <v>1184</v>
          </cell>
          <cell r="O31">
            <v>1258</v>
          </cell>
          <cell r="P31">
            <v>2442</v>
          </cell>
          <cell r="Q31">
            <v>207</v>
          </cell>
          <cell r="R31">
            <v>2649</v>
          </cell>
          <cell r="S31">
            <v>2320</v>
          </cell>
          <cell r="T31">
            <v>4969</v>
          </cell>
          <cell r="U31">
            <v>0</v>
          </cell>
          <cell r="V31">
            <v>4969</v>
          </cell>
        </row>
        <row r="32">
          <cell r="B32" t="str">
            <v>全旗县乡村公路修复性养护工程实施方案项目</v>
          </cell>
          <cell r="C32" t="str">
            <v>交通</v>
          </cell>
          <cell r="D32" t="str">
            <v>拟实施达达线、热水-阿斯哈图、九连-宇宙地、南店-宇宙地新地、木希噶-孤山子、新开地-新庄、敖包底-与304交界、葫芦诺日嘎查-汗苏鲁、哈达山-红旗、浩来呼热-龙口10条路线。</v>
          </cell>
          <cell r="E32" t="str">
            <v>新建</v>
          </cell>
          <cell r="F32">
            <v>31823</v>
          </cell>
        </row>
        <row r="32">
          <cell r="H32">
            <v>31813</v>
          </cell>
          <cell r="I32" t="str">
            <v>是</v>
          </cell>
        </row>
        <row r="32">
          <cell r="M32">
            <v>0</v>
          </cell>
        </row>
        <row r="32">
          <cell r="P32">
            <v>0</v>
          </cell>
          <cell r="Q32">
            <v>6904</v>
          </cell>
          <cell r="R32">
            <v>6904</v>
          </cell>
          <cell r="S32">
            <v>2795</v>
          </cell>
          <cell r="T32">
            <v>9699</v>
          </cell>
          <cell r="U32">
            <v>8155</v>
          </cell>
          <cell r="V32">
            <v>17854</v>
          </cell>
        </row>
        <row r="33">
          <cell r="B33" t="str">
            <v>赤峰市克什克腾旗省道219线K0+000-K38+930段公路养护工程</v>
          </cell>
          <cell r="C33" t="str">
            <v>交通</v>
          </cell>
          <cell r="D33" t="str">
            <v>1、直铺20cm水泥稳定碎石基层+1cm橡胶沥青同步碎石封层+4cmAC-16沥青混凝面层长27710米；2、铣刨24cm后新建20cm水泥稳定碎石基层+1cm橡胶沥青同步碎石封层+4cmAC-16沥青混凝面层长11220米；</v>
          </cell>
          <cell r="E33" t="str">
            <v>新建</v>
          </cell>
          <cell r="F33">
            <v>6238</v>
          </cell>
        </row>
        <row r="33">
          <cell r="H33">
            <v>3000</v>
          </cell>
        </row>
        <row r="33">
          <cell r="Q33">
            <v>0</v>
          </cell>
          <cell r="R33">
            <v>0</v>
          </cell>
          <cell r="S33">
            <v>3100</v>
          </cell>
          <cell r="T33">
            <v>3100</v>
          </cell>
          <cell r="U33">
            <v>1917</v>
          </cell>
          <cell r="V33">
            <v>5017</v>
          </cell>
        </row>
        <row r="34">
          <cell r="B34" t="str">
            <v>丹锡高速公路克什克腾至承德联络线克什克腾（经棚）至乌兰布统（蒙冀界）段公路</v>
          </cell>
          <cell r="C34" t="str">
            <v>交通</v>
          </cell>
          <cell r="D34" t="str">
            <v>按高速标准建设，全长96.151公里</v>
          </cell>
          <cell r="E34" t="str">
            <v>续建</v>
          </cell>
          <cell r="F34">
            <v>606327</v>
          </cell>
          <cell r="G34">
            <v>566489</v>
          </cell>
          <cell r="H34">
            <v>40000</v>
          </cell>
          <cell r="I34" t="str">
            <v>是</v>
          </cell>
          <cell r="J34">
            <v>5779</v>
          </cell>
          <cell r="K34">
            <v>3159</v>
          </cell>
          <cell r="L34">
            <v>8938</v>
          </cell>
          <cell r="M34">
            <v>11087</v>
          </cell>
          <cell r="N34">
            <v>20025</v>
          </cell>
          <cell r="O34">
            <v>6835</v>
          </cell>
          <cell r="P34">
            <v>26860</v>
          </cell>
          <cell r="Q34">
            <v>2570</v>
          </cell>
          <cell r="R34">
            <v>29430</v>
          </cell>
          <cell r="S34">
            <v>5405</v>
          </cell>
          <cell r="T34">
            <v>34835</v>
          </cell>
          <cell r="U34">
            <v>3352</v>
          </cell>
          <cell r="V34">
            <v>38187</v>
          </cell>
        </row>
        <row r="35">
          <cell r="B35" t="str">
            <v>省道220线罕达罕至乌兰布统段公路工程</v>
          </cell>
          <cell r="C35" t="str">
            <v>交通</v>
          </cell>
          <cell r="D35" t="str">
            <v>按二级标准建设，全长121.565公里</v>
          </cell>
          <cell r="E35" t="str">
            <v>续建</v>
          </cell>
          <cell r="F35">
            <v>83496</v>
          </cell>
          <cell r="G35">
            <v>28180</v>
          </cell>
          <cell r="H35">
            <v>12000</v>
          </cell>
          <cell r="I35" t="str">
            <v>是</v>
          </cell>
          <cell r="J35">
            <v>6054</v>
          </cell>
          <cell r="K35">
            <v>154</v>
          </cell>
          <cell r="L35">
            <v>6208</v>
          </cell>
          <cell r="M35">
            <v>411</v>
          </cell>
          <cell r="N35">
            <v>6619</v>
          </cell>
          <cell r="O35">
            <v>2237</v>
          </cell>
          <cell r="P35">
            <v>8856</v>
          </cell>
          <cell r="Q35">
            <v>1402</v>
          </cell>
          <cell r="R35">
            <v>10258</v>
          </cell>
          <cell r="S35">
            <v>5497</v>
          </cell>
          <cell r="T35">
            <v>15755</v>
          </cell>
          <cell r="U35">
            <v>512</v>
          </cell>
          <cell r="V35">
            <v>16267</v>
          </cell>
        </row>
        <row r="36">
          <cell r="B36" t="str">
            <v>克什克腾旗暖颐阳综合养老服务中心</v>
          </cell>
          <cell r="C36" t="str">
            <v>社会事业</v>
          </cell>
          <cell r="D36" t="str">
            <v>用地面积10036平方米，总建筑面积20319.8平方米，设置床位459张，建设克什克腾旗暖颐阳综合养老服务中心楼一栋6层，其中地上5层，地下1层，地上20000平方米，地下消防水池消防泵房319.8平方米，绿化硬化4000平方米。</v>
          </cell>
          <cell r="E36" t="str">
            <v>新建</v>
          </cell>
          <cell r="F36">
            <v>6000</v>
          </cell>
        </row>
        <row r="36">
          <cell r="H36">
            <v>3000</v>
          </cell>
        </row>
        <row r="36">
          <cell r="Q36">
            <v>1876</v>
          </cell>
          <cell r="R36">
            <v>1876</v>
          </cell>
          <cell r="S36">
            <v>50</v>
          </cell>
          <cell r="T36">
            <v>1926</v>
          </cell>
          <cell r="U36">
            <v>76</v>
          </cell>
          <cell r="V36">
            <v>2002</v>
          </cell>
        </row>
        <row r="37">
          <cell r="B37" t="str">
            <v>阿斯哈图及黄岗梁地区生态环境修复提升项目</v>
          </cell>
          <cell r="C37" t="str">
            <v>生态</v>
          </cell>
          <cell r="D37" t="str">
            <v>道路翻修改造、公用设施、环卫设施、绿化及河道治理。</v>
          </cell>
          <cell r="E37" t="str">
            <v>新建</v>
          </cell>
          <cell r="F37">
            <v>58000</v>
          </cell>
        </row>
        <row r="37">
          <cell r="H37">
            <v>40000</v>
          </cell>
        </row>
        <row r="37">
          <cell r="Q37">
            <v>0</v>
          </cell>
          <cell r="R37">
            <v>0</v>
          </cell>
        </row>
        <row r="37">
          <cell r="T37">
            <v>0</v>
          </cell>
          <cell r="U37" t="str">
            <v>——</v>
          </cell>
        </row>
        <row r="38">
          <cell r="B38" t="str">
            <v>大光顶子旅游项目（三期）</v>
          </cell>
          <cell r="C38" t="str">
            <v>文化旅游</v>
          </cell>
          <cell r="D38" t="str">
            <v>包括：大光区洗手间；大光区库房；艺人休息室；演出舞台；舞台控制室；商业蒙古包；百岔川滑道、龙雪船滑道及其附属设施面积；集装箱房面积；风机叶片、机舱、基础环等大部件展示面积；简狄烤吧；映像草原演出控制室；备演大厅及配套建筑面积；风神检票口面积；风神推运程商亭面积。同时配有广场、停车场、道路硬化、给排水等基础设施。</v>
          </cell>
          <cell r="E38" t="str">
            <v>新建</v>
          </cell>
          <cell r="F38">
            <v>28000</v>
          </cell>
        </row>
        <row r="38">
          <cell r="H38">
            <v>20000</v>
          </cell>
          <cell r="I38" t="str">
            <v>是</v>
          </cell>
          <cell r="J38">
            <v>4091</v>
          </cell>
          <cell r="K38">
            <v>10050</v>
          </cell>
          <cell r="L38">
            <v>14141</v>
          </cell>
          <cell r="M38">
            <v>11006</v>
          </cell>
          <cell r="N38">
            <v>25147</v>
          </cell>
          <cell r="O38">
            <v>0</v>
          </cell>
          <cell r="P38">
            <v>25147</v>
          </cell>
          <cell r="Q38">
            <v>0</v>
          </cell>
          <cell r="R38">
            <v>25147</v>
          </cell>
          <cell r="S38">
            <v>1099</v>
          </cell>
          <cell r="T38">
            <v>26246</v>
          </cell>
        </row>
        <row r="38">
          <cell r="V38">
            <v>26246</v>
          </cell>
        </row>
        <row r="39">
          <cell r="B39" t="str">
            <v>克什克腾旗文化旅游基础设施10万平方米新建项目</v>
          </cell>
          <cell r="C39" t="str">
            <v>文化旅游</v>
          </cell>
          <cell r="D39" t="str">
            <v>新建黄岗梁1、2号驿站、南服务区；桦木沟南服务区及连接路；乌兰布统公主湖游步栈道、内部道路、场地硬化等。</v>
          </cell>
          <cell r="E39" t="str">
            <v>新建</v>
          </cell>
          <cell r="F39">
            <v>20000</v>
          </cell>
        </row>
        <row r="39">
          <cell r="H39">
            <v>10000</v>
          </cell>
          <cell r="I39" t="str">
            <v>是</v>
          </cell>
        </row>
        <row r="39">
          <cell r="M39">
            <v>0</v>
          </cell>
          <cell r="N39">
            <v>0</v>
          </cell>
          <cell r="O39">
            <v>12060</v>
          </cell>
          <cell r="P39">
            <v>12060</v>
          </cell>
          <cell r="Q39">
            <v>8041</v>
          </cell>
          <cell r="R39">
            <v>20101</v>
          </cell>
          <cell r="S39">
            <v>5009</v>
          </cell>
          <cell r="T39">
            <v>25110</v>
          </cell>
        </row>
        <row r="39">
          <cell r="V39">
            <v>25110</v>
          </cell>
        </row>
        <row r="40">
          <cell r="B40" t="str">
            <v>西拉沐沦大峡谷旅游景区开发项目</v>
          </cell>
          <cell r="C40" t="str">
            <v>文化旅游</v>
          </cell>
          <cell r="D40" t="str">
            <v>北井子匝道附近的主集散中心、景区出入口、湿地公园等基础设施建设；旅游观光体验型项目类投资额3亿元，包括水上漂流项目、沙地户外运动穿越、旱滑道。</v>
          </cell>
          <cell r="E40" t="str">
            <v>新建</v>
          </cell>
          <cell r="F40">
            <v>50000</v>
          </cell>
        </row>
        <row r="40">
          <cell r="H40">
            <v>30000</v>
          </cell>
          <cell r="I40" t="str">
            <v>是</v>
          </cell>
        </row>
        <row r="40">
          <cell r="Q40">
            <v>0</v>
          </cell>
          <cell r="R40">
            <v>0</v>
          </cell>
        </row>
        <row r="40">
          <cell r="T40">
            <v>0</v>
          </cell>
          <cell r="U40" t="str">
            <v>——</v>
          </cell>
        </row>
        <row r="41">
          <cell r="B41" t="str">
            <v>内蒙古心之驿旅游有限公司公主湖草原度假区项目</v>
          </cell>
          <cell r="C41" t="str">
            <v>文化旅游</v>
          </cell>
          <cell r="D41" t="str">
            <v>1.建筑工程面积83800平方米，包括餐饮住宿、办公等建筑。2、道路工程、卡丁车赛道、停车场工程、绿化工程、木栈道工程、场地平整工程。</v>
          </cell>
          <cell r="E41" t="str">
            <v>续建</v>
          </cell>
          <cell r="F41">
            <v>43005</v>
          </cell>
          <cell r="G41">
            <v>13451</v>
          </cell>
          <cell r="H41">
            <v>20000</v>
          </cell>
          <cell r="I41" t="str">
            <v>是</v>
          </cell>
          <cell r="J41">
            <v>496</v>
          </cell>
          <cell r="K41">
            <v>1510</v>
          </cell>
          <cell r="L41">
            <v>2006</v>
          </cell>
          <cell r="M41">
            <v>10150</v>
          </cell>
          <cell r="N41">
            <v>12156</v>
          </cell>
          <cell r="O41">
            <v>3981</v>
          </cell>
          <cell r="P41">
            <v>16137</v>
          </cell>
          <cell r="Q41">
            <v>2566</v>
          </cell>
          <cell r="R41">
            <v>18703</v>
          </cell>
          <cell r="S41">
            <v>5060</v>
          </cell>
          <cell r="T41">
            <v>23763</v>
          </cell>
        </row>
        <row r="41">
          <cell r="V41">
            <v>23763</v>
          </cell>
        </row>
        <row r="42">
          <cell r="B42" t="str">
            <v>克什克腾旗鸿德红色教育暨综合实训基地建设项目</v>
          </cell>
          <cell r="C42" t="str">
            <v>社会事业</v>
          </cell>
          <cell r="D42" t="str">
            <v>项目总用地面积45164㎡，总建筑面积35184.78㎡。</v>
          </cell>
          <cell r="E42" t="str">
            <v>新建</v>
          </cell>
          <cell r="F42">
            <v>19800</v>
          </cell>
        </row>
        <row r="42">
          <cell r="H42">
            <v>12000</v>
          </cell>
          <cell r="I42" t="str">
            <v>是</v>
          </cell>
        </row>
        <row r="42">
          <cell r="M42">
            <v>0</v>
          </cell>
          <cell r="N42">
            <v>0</v>
          </cell>
          <cell r="O42">
            <v>6011</v>
          </cell>
          <cell r="P42">
            <v>6011</v>
          </cell>
          <cell r="Q42">
            <v>2001</v>
          </cell>
          <cell r="R42">
            <v>8012</v>
          </cell>
          <cell r="S42">
            <v>8988</v>
          </cell>
          <cell r="T42">
            <v>17000</v>
          </cell>
        </row>
        <row r="42">
          <cell r="V42">
            <v>17000</v>
          </cell>
        </row>
        <row r="43">
          <cell r="B43" t="str">
            <v>克什克腾旗经棚镇农产品批发市场及冷链物流集散中心项目</v>
          </cell>
          <cell r="C43" t="str">
            <v>商贸流通</v>
          </cell>
          <cell r="D43" t="str">
            <v>农副产品交易大厅、冷链物流集散区、快递物流集散区、果蔬加工配送、冷冻食品加工配送区、物流信息平台、电商中心。</v>
          </cell>
          <cell r="E43" t="str">
            <v>新建</v>
          </cell>
          <cell r="F43">
            <v>25000</v>
          </cell>
        </row>
        <row r="43">
          <cell r="H43">
            <v>12500</v>
          </cell>
          <cell r="I43" t="str">
            <v>是</v>
          </cell>
        </row>
        <row r="43">
          <cell r="M43">
            <v>0</v>
          </cell>
          <cell r="N43">
            <v>0</v>
          </cell>
          <cell r="O43">
            <v>0</v>
          </cell>
          <cell r="P43">
            <v>0</v>
          </cell>
          <cell r="Q43">
            <v>786</v>
          </cell>
          <cell r="R43">
            <v>786</v>
          </cell>
          <cell r="S43">
            <v>5150</v>
          </cell>
          <cell r="T43">
            <v>5936</v>
          </cell>
          <cell r="U43">
            <v>150</v>
          </cell>
          <cell r="V43">
            <v>6086</v>
          </cell>
        </row>
        <row r="44">
          <cell r="B44" t="str">
            <v>克什克腾旗物流中心建设项目</v>
          </cell>
          <cell r="C44" t="str">
            <v>文化旅游</v>
          </cell>
          <cell r="D44" t="str">
            <v>在原有物流中心基础上扩建物流转运库2400平方米，配套分拣机、包装机生产线、传递输送设备；配套建设堆场、道路、转运台、分发中心等设施设备；配套消防设施购置及安装；物流云管理软件集成系统及配套设备购置及安装；购置大型省际冷藏运输车辆10台、大型普通运输车辆10台、短途分拣配送车辆100台。</v>
          </cell>
          <cell r="E44" t="str">
            <v>新建</v>
          </cell>
          <cell r="F44">
            <v>43224</v>
          </cell>
        </row>
        <row r="44">
          <cell r="H44">
            <v>7000</v>
          </cell>
        </row>
        <row r="44">
          <cell r="J44">
            <v>310</v>
          </cell>
          <cell r="K44">
            <v>1018</v>
          </cell>
          <cell r="L44">
            <v>1328</v>
          </cell>
          <cell r="M44">
            <v>2303</v>
          </cell>
          <cell r="N44">
            <v>3631</v>
          </cell>
          <cell r="O44">
            <v>1336</v>
          </cell>
          <cell r="P44">
            <v>4967</v>
          </cell>
        </row>
        <row r="44">
          <cell r="R44">
            <v>4967</v>
          </cell>
          <cell r="S44">
            <v>487</v>
          </cell>
          <cell r="T44">
            <v>5454</v>
          </cell>
        </row>
        <row r="44">
          <cell r="V44">
            <v>5454</v>
          </cell>
        </row>
        <row r="45">
          <cell r="B45" t="str">
            <v>克什克腾旗经棚镇经二街城市综合体项目</v>
          </cell>
          <cell r="C45" t="str">
            <v>房地产开发</v>
          </cell>
          <cell r="D45" t="str">
            <v>房地产开发、市政道路建设、人防工程建设。</v>
          </cell>
          <cell r="E45" t="str">
            <v>新建</v>
          </cell>
          <cell r="F45">
            <v>15000</v>
          </cell>
        </row>
        <row r="45">
          <cell r="H45">
            <v>10000</v>
          </cell>
        </row>
        <row r="45">
          <cell r="Q45">
            <v>0</v>
          </cell>
          <cell r="R45">
            <v>0</v>
          </cell>
        </row>
        <row r="45">
          <cell r="T45">
            <v>0</v>
          </cell>
          <cell r="U45" t="str">
            <v>——</v>
          </cell>
        </row>
        <row r="46">
          <cell r="B46" t="str">
            <v>克什克腾旗经棚镇经六街片区开发及和园建设项目</v>
          </cell>
          <cell r="C46" t="str">
            <v>房地产开发</v>
          </cell>
          <cell r="D46" t="str">
            <v>房地产开发、打通断头路、公园广场建设。</v>
          </cell>
          <cell r="E46" t="str">
            <v>新建</v>
          </cell>
          <cell r="F46">
            <v>20000</v>
          </cell>
        </row>
        <row r="46">
          <cell r="H46">
            <v>10000</v>
          </cell>
          <cell r="I46" t="str">
            <v>是</v>
          </cell>
        </row>
        <row r="46">
          <cell r="K46">
            <v>0</v>
          </cell>
          <cell r="L46">
            <v>0</v>
          </cell>
          <cell r="M46">
            <v>11975</v>
          </cell>
          <cell r="N46">
            <v>11975</v>
          </cell>
          <cell r="O46">
            <v>911</v>
          </cell>
          <cell r="P46">
            <v>12886</v>
          </cell>
          <cell r="Q46">
            <v>451</v>
          </cell>
          <cell r="R46">
            <v>13337</v>
          </cell>
          <cell r="S46">
            <v>5235</v>
          </cell>
          <cell r="T46">
            <v>18572</v>
          </cell>
        </row>
        <row r="46">
          <cell r="V46">
            <v>18572</v>
          </cell>
        </row>
        <row r="47">
          <cell r="B47" t="str">
            <v>克什克腾旗腾达商城二期建设项目</v>
          </cell>
          <cell r="C47" t="str">
            <v>房地产开发</v>
          </cell>
          <cell r="D47" t="str">
            <v>克什克腾旗腾达商城二期建设项目：总建筑面积11300平方米，建设商业楼四层，地下停车场，配套建设绿化、硬化及其他附属设施。</v>
          </cell>
          <cell r="E47" t="str">
            <v>新建</v>
          </cell>
          <cell r="F47">
            <v>5000</v>
          </cell>
        </row>
        <row r="47">
          <cell r="H47">
            <v>5000</v>
          </cell>
        </row>
        <row r="47">
          <cell r="Q47">
            <v>0</v>
          </cell>
          <cell r="R47">
            <v>0</v>
          </cell>
        </row>
        <row r="47">
          <cell r="T47">
            <v>0</v>
          </cell>
          <cell r="U47" t="str">
            <v>——</v>
          </cell>
        </row>
        <row r="48">
          <cell r="B48" t="str">
            <v>赤峰市信朋房地产开发建设城市综合体招商引资项目</v>
          </cell>
          <cell r="C48" t="str">
            <v>房地产开发</v>
          </cell>
          <cell r="D48" t="str">
            <v>总用地面积101377.36平方米，规划总建筑面积314193平方米，地上227749平方米；地下86444平方米，规划建设住宅24栋，商业2栋。</v>
          </cell>
          <cell r="E48" t="str">
            <v>续建</v>
          </cell>
          <cell r="F48">
            <v>80000</v>
          </cell>
          <cell r="G48">
            <v>56661</v>
          </cell>
          <cell r="H48">
            <v>15000</v>
          </cell>
        </row>
        <row r="48">
          <cell r="K48">
            <v>1003</v>
          </cell>
          <cell r="L48">
            <v>1003</v>
          </cell>
          <cell r="M48">
            <v>0</v>
          </cell>
          <cell r="N48">
            <v>1003</v>
          </cell>
          <cell r="O48">
            <v>0</v>
          </cell>
          <cell r="P48">
            <v>1003</v>
          </cell>
          <cell r="Q48">
            <v>0</v>
          </cell>
          <cell r="R48">
            <v>1003</v>
          </cell>
        </row>
        <row r="48">
          <cell r="T48">
            <v>1003</v>
          </cell>
        </row>
        <row r="48">
          <cell r="V48">
            <v>1003</v>
          </cell>
        </row>
        <row r="49">
          <cell r="B49" t="str">
            <v>克什克腾旗经棚镇第二生活垃圾无害化处理厂建设项目</v>
          </cell>
          <cell r="C49" t="str">
            <v>城建</v>
          </cell>
          <cell r="D49" t="str">
            <v>占地面积153.45亩，填埋区占地面积123.45亩，设计库容80万立方米，设计服务年限18年，建成后填埋垃圾量为140吨/天。</v>
          </cell>
          <cell r="E49" t="str">
            <v>续建</v>
          </cell>
          <cell r="F49">
            <v>6200</v>
          </cell>
          <cell r="G49">
            <v>275</v>
          </cell>
          <cell r="H49">
            <v>4000</v>
          </cell>
          <cell r="I49" t="str">
            <v>是</v>
          </cell>
        </row>
        <row r="49">
          <cell r="N49">
            <v>0</v>
          </cell>
          <cell r="O49">
            <v>0</v>
          </cell>
          <cell r="P49">
            <v>0</v>
          </cell>
          <cell r="Q49">
            <v>0</v>
          </cell>
          <cell r="R49">
            <v>0</v>
          </cell>
        </row>
        <row r="49">
          <cell r="T49">
            <v>0</v>
          </cell>
        </row>
        <row r="50">
          <cell r="B50" t="str">
            <v>经棚镇市政桥梁建设工程</v>
          </cell>
          <cell r="C50" t="str">
            <v>城建</v>
          </cell>
          <cell r="D50" t="str">
            <v>经二街桥新建、经三街桥新建、上站桥维修。</v>
          </cell>
          <cell r="E50" t="str">
            <v>新建</v>
          </cell>
          <cell r="F50">
            <v>6000</v>
          </cell>
        </row>
        <row r="50">
          <cell r="H50">
            <v>3500</v>
          </cell>
          <cell r="I50" t="str">
            <v>是</v>
          </cell>
        </row>
        <row r="50">
          <cell r="Q50">
            <v>0</v>
          </cell>
          <cell r="R50">
            <v>0</v>
          </cell>
        </row>
        <row r="50">
          <cell r="T50">
            <v>0</v>
          </cell>
          <cell r="U50" t="str">
            <v>——</v>
          </cell>
        </row>
        <row r="51">
          <cell r="B51" t="str">
            <v>立和热电盘活改造项目</v>
          </cell>
          <cell r="C51" t="str">
            <v>城建</v>
          </cell>
          <cell r="D51" t="str">
            <v>拟盘活立和热电联产项目规模复工建设2台25MW背压式汽轮发电机组，复工建设3台130t/h循环流化床蒸汽锅炉及环保设施、供热首站等其它配套设施。</v>
          </cell>
          <cell r="E51" t="str">
            <v>新建</v>
          </cell>
          <cell r="F51">
            <v>15000</v>
          </cell>
        </row>
        <row r="51">
          <cell r="H51">
            <v>8000</v>
          </cell>
        </row>
        <row r="51">
          <cell r="Q51">
            <v>0</v>
          </cell>
          <cell r="R51">
            <v>0</v>
          </cell>
        </row>
        <row r="51">
          <cell r="T51">
            <v>0</v>
          </cell>
          <cell r="U51" t="str">
            <v>——</v>
          </cell>
        </row>
        <row r="52">
          <cell r="B52" t="str">
            <v>地质环境修复治理用于城乡建设用地增减挂钩项目</v>
          </cell>
          <cell r="C52" t="str">
            <v>农牧林水</v>
          </cell>
          <cell r="D52" t="str">
            <v>总面积18503亩，主要建设内容为：对采矿用地和废弃居民点复垦为农用地，复垦方向宜耕则耕、宜林则林、宜草则草。</v>
          </cell>
          <cell r="E52" t="str">
            <v>续建</v>
          </cell>
          <cell r="F52">
            <v>15582</v>
          </cell>
        </row>
        <row r="52">
          <cell r="H52">
            <v>7880</v>
          </cell>
        </row>
        <row r="52">
          <cell r="N52">
            <v>0</v>
          </cell>
          <cell r="O52">
            <v>906</v>
          </cell>
          <cell r="P52">
            <v>906</v>
          </cell>
          <cell r="Q52">
            <v>350</v>
          </cell>
          <cell r="R52">
            <v>1256</v>
          </cell>
          <cell r="S52">
            <v>-1256</v>
          </cell>
          <cell r="T52">
            <v>0</v>
          </cell>
        </row>
        <row r="52">
          <cell r="V52">
            <v>0</v>
          </cell>
        </row>
        <row r="53">
          <cell r="B53" t="str">
            <v>土地整理用于耕地占补平衡项目</v>
          </cell>
          <cell r="C53" t="str">
            <v>农牧林水</v>
          </cell>
          <cell r="D53" t="str">
            <v>总面积为19286.15亩，主要建设内容为：对其他草地、裸土地、盐碱地等未利用地复垦为高标准农田。</v>
          </cell>
          <cell r="E53" t="str">
            <v>续建</v>
          </cell>
          <cell r="F53">
            <v>16170</v>
          </cell>
        </row>
        <row r="53">
          <cell r="H53">
            <v>7772</v>
          </cell>
        </row>
        <row r="53">
          <cell r="O53">
            <v>0</v>
          </cell>
          <cell r="P53">
            <v>0</v>
          </cell>
        </row>
        <row r="53">
          <cell r="R53">
            <v>0</v>
          </cell>
          <cell r="S53">
            <v>780</v>
          </cell>
          <cell r="T53">
            <v>780</v>
          </cell>
        </row>
        <row r="53">
          <cell r="V53">
            <v>780</v>
          </cell>
        </row>
        <row r="54">
          <cell r="B54" t="str">
            <v>克什克腾旗文武矿业有限公司克什克腾旗刘家营矿区铅锌银矿12万吨/年地下开采建设项目</v>
          </cell>
          <cell r="C54" t="str">
            <v>工业</v>
          </cell>
          <cell r="D54" t="str">
            <v>井巷工程、堆场、炸药库、机房、车间、配电室、办公室、宿舍等工程及配套设备购置安装。建设规模为年开采铅锌银矿12万吨，开采方式为地下开采。</v>
          </cell>
          <cell r="E54" t="str">
            <v>新建</v>
          </cell>
          <cell r="F54">
            <v>5387</v>
          </cell>
        </row>
        <row r="54">
          <cell r="H54">
            <v>3000</v>
          </cell>
        </row>
        <row r="54">
          <cell r="J54">
            <v>71</v>
          </cell>
          <cell r="K54">
            <v>402</v>
          </cell>
          <cell r="L54">
            <v>473</v>
          </cell>
          <cell r="M54">
            <v>42</v>
          </cell>
          <cell r="N54">
            <v>515</v>
          </cell>
          <cell r="O54">
            <v>0</v>
          </cell>
          <cell r="P54">
            <v>515</v>
          </cell>
          <cell r="Q54">
            <v>118</v>
          </cell>
          <cell r="R54">
            <v>633</v>
          </cell>
          <cell r="S54">
            <v>260</v>
          </cell>
          <cell r="T54">
            <v>893</v>
          </cell>
          <cell r="U54">
            <v>501</v>
          </cell>
          <cell r="V54">
            <v>1394</v>
          </cell>
        </row>
        <row r="55">
          <cell r="B55" t="str">
            <v>赤峰储源矿业有限责任公司采选技改工程关于小东沟钼矿5400t/d采选技改项目</v>
          </cell>
          <cell r="C55" t="str">
            <v>工业</v>
          </cell>
          <cell r="D55" t="str">
            <v>选厂设计规模生产规模为5400t/d，178.2万t/a，技改工程内容包括：坑内工程、坑口地表工程、电力电讯工程及配套的建安工程。</v>
          </cell>
          <cell r="E55" t="str">
            <v>新建</v>
          </cell>
          <cell r="F55">
            <v>5007</v>
          </cell>
        </row>
        <row r="55">
          <cell r="H55">
            <v>1200</v>
          </cell>
        </row>
        <row r="55">
          <cell r="N55">
            <v>0</v>
          </cell>
          <cell r="O55">
            <v>1767</v>
          </cell>
          <cell r="P55">
            <v>1767</v>
          </cell>
          <cell r="Q55">
            <v>319</v>
          </cell>
          <cell r="R55">
            <v>2086</v>
          </cell>
          <cell r="S55">
            <v>439</v>
          </cell>
          <cell r="T55">
            <v>2525</v>
          </cell>
          <cell r="U55">
            <v>341</v>
          </cell>
          <cell r="V55">
            <v>2866</v>
          </cell>
        </row>
        <row r="56">
          <cell r="B56" t="str">
            <v>赤峰储源矿业有限责任公司小东沟钼矿尾矿库技改工程</v>
          </cell>
          <cell r="C56" t="str">
            <v>工业</v>
          </cell>
          <cell r="D56" t="str">
            <v>1.坝体治理，2.防渗工程，3.监测设施，4.滩面治理。</v>
          </cell>
          <cell r="E56" t="str">
            <v>新建</v>
          </cell>
          <cell r="F56">
            <v>8561</v>
          </cell>
        </row>
        <row r="56">
          <cell r="H56">
            <v>6500</v>
          </cell>
        </row>
        <row r="56">
          <cell r="K56">
            <v>0</v>
          </cell>
          <cell r="L56">
            <v>0</v>
          </cell>
          <cell r="M56">
            <v>0</v>
          </cell>
          <cell r="N56">
            <v>0</v>
          </cell>
          <cell r="O56">
            <v>6176</v>
          </cell>
          <cell r="P56">
            <v>6176</v>
          </cell>
          <cell r="Q56">
            <v>338</v>
          </cell>
          <cell r="R56">
            <v>6514</v>
          </cell>
        </row>
        <row r="56">
          <cell r="T56">
            <v>6514</v>
          </cell>
        </row>
        <row r="56">
          <cell r="V56">
            <v>6514</v>
          </cell>
        </row>
        <row r="57">
          <cell r="B57" t="str">
            <v>内蒙古维拉斯托锂锡多金属矿采选项目</v>
          </cell>
          <cell r="C57" t="str">
            <v>工业</v>
          </cell>
          <cell r="D57" t="str">
            <v>1、锂多金属采选项目日处理量5000吨，年处理量150万吨。2、锡多金属矿采选项目日处理量1200吨，年处理量35万吨。</v>
          </cell>
          <cell r="E57" t="str">
            <v>新建</v>
          </cell>
          <cell r="F57">
            <v>80000</v>
          </cell>
        </row>
        <row r="57">
          <cell r="H57">
            <v>8000</v>
          </cell>
        </row>
        <row r="57">
          <cell r="Q57">
            <v>0</v>
          </cell>
          <cell r="R57">
            <v>0</v>
          </cell>
        </row>
        <row r="57">
          <cell r="T57">
            <v>0</v>
          </cell>
          <cell r="U57" t="str">
            <v>——</v>
          </cell>
        </row>
        <row r="58">
          <cell r="B58" t="str">
            <v>克什克腾旗金星矿业有限责任公司锌多金属矿地下开采技改扩建项目</v>
          </cell>
          <cell r="C58" t="str">
            <v>工业</v>
          </cell>
          <cell r="D58" t="str">
            <v>拟建项目在现有矿山基础上进行改扩建，建成后，采选规模由9万吨/年，扩建至30万吨/年。项目产品为铅、锌、银等多金属矿石，与扩建前一致。</v>
          </cell>
          <cell r="E58" t="str">
            <v>新建</v>
          </cell>
          <cell r="F58">
            <v>12585</v>
          </cell>
        </row>
        <row r="58">
          <cell r="H58">
            <v>2000</v>
          </cell>
          <cell r="I58" t="str">
            <v>是</v>
          </cell>
        </row>
        <row r="58">
          <cell r="Q58">
            <v>0</v>
          </cell>
          <cell r="R58">
            <v>0</v>
          </cell>
        </row>
        <row r="58">
          <cell r="T58">
            <v>0</v>
          </cell>
          <cell r="U58" t="str">
            <v>——</v>
          </cell>
        </row>
        <row r="59">
          <cell r="B59" t="str">
            <v>克什克腾旗东晟矿业有限责任公司巴彦乌拉银多金属矿25万吨/年采矿项目</v>
          </cell>
          <cell r="C59" t="str">
            <v>工业</v>
          </cell>
          <cell r="D59" t="str">
            <v>建设规模为每年25万吨，主要建设有地表工业场地、道路、办公生活区建设、厂房库房、变电设施、井建工程、开拓工程等。</v>
          </cell>
          <cell r="E59" t="str">
            <v>新建</v>
          </cell>
          <cell r="F59">
            <v>39237</v>
          </cell>
        </row>
        <row r="59">
          <cell r="H59">
            <v>5000</v>
          </cell>
        </row>
        <row r="59">
          <cell r="Q59">
            <v>0</v>
          </cell>
          <cell r="R59">
            <v>0</v>
          </cell>
        </row>
        <row r="59">
          <cell r="T59">
            <v>0</v>
          </cell>
          <cell r="U59" t="str">
            <v>——</v>
          </cell>
        </row>
        <row r="60">
          <cell r="B60" t="str">
            <v>内蒙古金都矿业有限公司“转心湖”锡铜多金属矿探转采项目</v>
          </cell>
          <cell r="C60" t="str">
            <v>工业</v>
          </cell>
          <cell r="D60" t="str">
            <v>建设规模为每年30万吨，工业场地、道路、办公生活区建设、采矿区、变电设施、井建工程、开拓工程等。</v>
          </cell>
          <cell r="E60" t="str">
            <v>新建</v>
          </cell>
          <cell r="F60">
            <v>30000</v>
          </cell>
        </row>
        <row r="60">
          <cell r="H60">
            <v>2000</v>
          </cell>
        </row>
        <row r="60">
          <cell r="Q60">
            <v>0</v>
          </cell>
          <cell r="R60">
            <v>0</v>
          </cell>
        </row>
        <row r="60">
          <cell r="T60">
            <v>0</v>
          </cell>
          <cell r="U60" t="str">
            <v>——</v>
          </cell>
        </row>
        <row r="61">
          <cell r="B61" t="str">
            <v>内蒙古拜仁矿业有限公司铜锌多金属矿尾矿库增高扩容及防渗工程项目</v>
          </cell>
          <cell r="C61" t="str">
            <v>工业</v>
          </cell>
          <cell r="D61" t="str">
            <v>建(一)I期建设内容;尾矿库初期坝坝脚下游约50米处设置
一道防渗墙，全长480米，以及物料堆场、相关生产、生活辅助配套设施。(二)II期主要对现有尾矿库增高扩容，经加高扩容后尾矿库总坝高达到59m，库容从285万立方米增至592.06万立方米，可以满足2000t/d选厂生产5.59年的服务。</v>
          </cell>
          <cell r="E61" t="str">
            <v>新建</v>
          </cell>
          <cell r="F61">
            <v>6500</v>
          </cell>
        </row>
        <row r="61">
          <cell r="H61">
            <v>5000</v>
          </cell>
        </row>
        <row r="61">
          <cell r="Q61">
            <v>0</v>
          </cell>
          <cell r="R61">
            <v>0</v>
          </cell>
          <cell r="S61">
            <v>1013</v>
          </cell>
          <cell r="T61">
            <v>1013</v>
          </cell>
        </row>
        <row r="61">
          <cell r="V61">
            <v>1013</v>
          </cell>
        </row>
        <row r="62">
          <cell r="B62" t="str">
            <v>赤峰荣邦矿业有限责任公司克什克腾旗油房西矿区银铜铅锌60万吨选尾扩建项目</v>
          </cell>
          <cell r="C62" t="str">
            <v>工业</v>
          </cell>
          <cell r="D62" t="str">
            <v>选厂生产规模由原立项年处理矿量30万吨/年扩建为60万吨/年。</v>
          </cell>
          <cell r="E62" t="str">
            <v>续建</v>
          </cell>
          <cell r="F62">
            <v>15000</v>
          </cell>
          <cell r="G62">
            <v>4121</v>
          </cell>
          <cell r="H62">
            <v>3000</v>
          </cell>
          <cell r="I62" t="str">
            <v>是</v>
          </cell>
          <cell r="J62">
            <v>717</v>
          </cell>
          <cell r="K62">
            <v>0</v>
          </cell>
          <cell r="L62">
            <v>717</v>
          </cell>
          <cell r="M62">
            <v>0</v>
          </cell>
          <cell r="N62">
            <v>717</v>
          </cell>
          <cell r="O62">
            <v>0</v>
          </cell>
          <cell r="P62">
            <v>717</v>
          </cell>
          <cell r="Q62">
            <v>0</v>
          </cell>
          <cell r="R62">
            <v>717</v>
          </cell>
          <cell r="S62">
            <v>1916</v>
          </cell>
          <cell r="T62">
            <v>2633</v>
          </cell>
        </row>
        <row r="62">
          <cell r="V62">
            <v>2633</v>
          </cell>
        </row>
        <row r="63">
          <cell r="B63" t="str">
            <v>宏宇同创（北京）信息技术有限公司大宗固废综合利用项目</v>
          </cell>
          <cell r="C63" t="str">
            <v>工业</v>
          </cell>
          <cell r="D63" t="str">
            <v>新建生产厂房约为2.5万平方米，建设新型生态环保混凝土生产线1条，建设生态环保砖生产线和路沿石生产线，及其它配套设施。</v>
          </cell>
          <cell r="E63" t="str">
            <v>新建</v>
          </cell>
          <cell r="F63">
            <v>8000</v>
          </cell>
        </row>
        <row r="63">
          <cell r="H63">
            <v>3500</v>
          </cell>
        </row>
        <row r="63">
          <cell r="Q63">
            <v>0</v>
          </cell>
          <cell r="R63">
            <v>0</v>
          </cell>
        </row>
        <row r="63">
          <cell r="T63">
            <v>0</v>
          </cell>
          <cell r="U63">
            <v>0</v>
          </cell>
          <cell r="V63">
            <v>0</v>
          </cell>
        </row>
        <row r="64">
          <cell r="B64" t="str">
            <v>克什克腾旗“低碳”示范园区碳酸锂冶炼及深加工项目</v>
          </cell>
          <cell r="C64" t="str">
            <v>工业</v>
          </cell>
          <cell r="D64" t="str">
            <v>年生产3万吨碳酸锂项目。</v>
          </cell>
          <cell r="E64" t="str">
            <v>新建</v>
          </cell>
          <cell r="F64">
            <v>200000</v>
          </cell>
        </row>
        <row r="64">
          <cell r="H64">
            <v>2000</v>
          </cell>
          <cell r="I64" t="str">
            <v>是</v>
          </cell>
        </row>
        <row r="64">
          <cell r="Q64">
            <v>0</v>
          </cell>
          <cell r="R64">
            <v>0</v>
          </cell>
        </row>
        <row r="64">
          <cell r="T64">
            <v>0</v>
          </cell>
          <cell r="U64" t="str">
            <v>——</v>
          </cell>
        </row>
        <row r="65">
          <cell r="B65" t="str">
            <v>克什克腾旗中益资源利用有限公司次氧化锌综合回收利用项目</v>
          </cell>
          <cell r="C65" t="str">
            <v>工业</v>
          </cell>
          <cell r="D65" t="str">
            <v>新建年产6000吨电解锌和年产3000吨硫酸锌生产线各一条。</v>
          </cell>
          <cell r="E65" t="str">
            <v>续建</v>
          </cell>
          <cell r="F65">
            <v>6100</v>
          </cell>
          <cell r="G65">
            <v>2118</v>
          </cell>
          <cell r="H65">
            <v>3000</v>
          </cell>
        </row>
        <row r="65">
          <cell r="J65">
            <v>86</v>
          </cell>
          <cell r="K65">
            <v>308</v>
          </cell>
          <cell r="L65">
            <v>394</v>
          </cell>
          <cell r="M65">
            <v>381</v>
          </cell>
          <cell r="N65">
            <v>775</v>
          </cell>
          <cell r="O65">
            <v>224</v>
          </cell>
          <cell r="P65">
            <v>999</v>
          </cell>
          <cell r="Q65">
            <v>153</v>
          </cell>
          <cell r="R65">
            <v>1152</v>
          </cell>
          <cell r="S65">
            <v>125</v>
          </cell>
          <cell r="T65">
            <v>1277</v>
          </cell>
          <cell r="U65">
            <v>137</v>
          </cell>
          <cell r="V65">
            <v>1414</v>
          </cell>
        </row>
        <row r="66">
          <cell r="B66" t="str">
            <v>中小企业创业园基础设施建设项目（二期）</v>
          </cell>
          <cell r="C66" t="str">
            <v>工业</v>
          </cell>
          <cell r="D66" t="str">
            <v>主要建设园区6000米路网建设，铺设完成给水、雨水、污水、电力等“七通一平”工程；配套完成园区污水处理、热源、垃圾处理等工程。</v>
          </cell>
          <cell r="E66" t="str">
            <v>续建</v>
          </cell>
          <cell r="F66">
            <v>25680</v>
          </cell>
          <cell r="G66">
            <v>11284</v>
          </cell>
          <cell r="H66">
            <v>5000</v>
          </cell>
          <cell r="I66" t="str">
            <v>是</v>
          </cell>
        </row>
        <row r="66">
          <cell r="K66">
            <v>6830</v>
          </cell>
          <cell r="L66">
            <v>6830</v>
          </cell>
          <cell r="M66">
            <v>319</v>
          </cell>
          <cell r="N66">
            <v>7149</v>
          </cell>
          <cell r="O66">
            <v>100</v>
          </cell>
          <cell r="P66">
            <v>7249</v>
          </cell>
          <cell r="Q66">
            <v>51</v>
          </cell>
          <cell r="R66">
            <v>7300</v>
          </cell>
          <cell r="S66">
            <v>102</v>
          </cell>
          <cell r="T66">
            <v>7402</v>
          </cell>
          <cell r="U66">
            <v>84</v>
          </cell>
          <cell r="V66">
            <v>7486</v>
          </cell>
        </row>
        <row r="67">
          <cell r="B67" t="str">
            <v>克什克腾产业园基础设施提升完善项目</v>
          </cell>
          <cell r="C67" t="str">
            <v>工业</v>
          </cell>
          <cell r="D67" t="str">
            <v>综合产业园、农畜产品加工园、服务集聚区、污水处理改造工程提升改造。</v>
          </cell>
          <cell r="E67" t="str">
            <v>新建</v>
          </cell>
          <cell r="F67">
            <v>6842</v>
          </cell>
        </row>
        <row r="67">
          <cell r="H67">
            <v>4100</v>
          </cell>
        </row>
        <row r="67">
          <cell r="M67">
            <v>0</v>
          </cell>
          <cell r="N67">
            <v>0</v>
          </cell>
          <cell r="O67">
            <v>2801</v>
          </cell>
          <cell r="P67">
            <v>2801</v>
          </cell>
          <cell r="Q67">
            <v>201</v>
          </cell>
          <cell r="R67">
            <v>3002</v>
          </cell>
          <cell r="S67">
            <v>500</v>
          </cell>
          <cell r="T67">
            <v>3502</v>
          </cell>
          <cell r="U67">
            <v>598</v>
          </cell>
          <cell r="V67">
            <v>4100</v>
          </cell>
        </row>
        <row r="68">
          <cell r="B68" t="str">
            <v>克什克腾旗农畜产品加工园基础设施建设项目</v>
          </cell>
          <cell r="C68" t="str">
            <v>工业</v>
          </cell>
          <cell r="D68" t="str">
            <v>新建园区道路1900m，配套建设供水、供热、雨水、污水、电力、电信、消防、燃气管网、照明工程、绿化工程等设施。</v>
          </cell>
          <cell r="E68" t="str">
            <v>新建</v>
          </cell>
          <cell r="F68">
            <v>5889</v>
          </cell>
        </row>
        <row r="68">
          <cell r="H68">
            <v>2500</v>
          </cell>
        </row>
        <row r="68">
          <cell r="M68">
            <v>0</v>
          </cell>
          <cell r="N68">
            <v>0</v>
          </cell>
          <cell r="O68">
            <v>1302</v>
          </cell>
          <cell r="P68">
            <v>1302</v>
          </cell>
          <cell r="Q68">
            <v>100</v>
          </cell>
          <cell r="R68">
            <v>1402</v>
          </cell>
          <cell r="S68">
            <v>368</v>
          </cell>
          <cell r="T68">
            <v>1770</v>
          </cell>
          <cell r="U68">
            <v>230</v>
          </cell>
          <cell r="V68">
            <v>2000</v>
          </cell>
        </row>
        <row r="69">
          <cell r="B69" t="str">
            <v>内蒙古自治区赤峰市内蒙古东部草原沙地综合治理项目克旗部分（2022年度建设任务）</v>
          </cell>
          <cell r="C69" t="str">
            <v>农牧林水</v>
          </cell>
          <cell r="D69" t="str">
            <v>退化草原修复：人工种草9万亩、围栏封育18万米、飞播种草2万亩、草原改良6万亩。荒漠化治理工程；工程固沙1.5万亩、节水灌溉30处。天然林保护与营造林；人工造乔木林1.0913万亩、人工造灌林木1.5万亩、退化林修复1.2万亩，封山育林0.5万亩。</v>
          </cell>
          <cell r="E69" t="str">
            <v>新建</v>
          </cell>
          <cell r="F69">
            <v>7184</v>
          </cell>
        </row>
        <row r="69">
          <cell r="H69">
            <v>3083</v>
          </cell>
          <cell r="I69" t="str">
            <v>是</v>
          </cell>
        </row>
        <row r="69">
          <cell r="K69">
            <v>0</v>
          </cell>
          <cell r="L69">
            <v>0</v>
          </cell>
          <cell r="M69">
            <v>1649</v>
          </cell>
          <cell r="N69">
            <v>1649</v>
          </cell>
          <cell r="O69">
            <v>1434</v>
          </cell>
          <cell r="P69">
            <v>3083</v>
          </cell>
          <cell r="Q69">
            <v>0</v>
          </cell>
          <cell r="R69">
            <v>3083</v>
          </cell>
        </row>
        <row r="69">
          <cell r="T69">
            <v>3083</v>
          </cell>
        </row>
        <row r="69">
          <cell r="V69">
            <v>3083</v>
          </cell>
        </row>
        <row r="70">
          <cell r="B70" t="str">
            <v>国家战略储备林项目</v>
          </cell>
          <cell r="C70" t="str">
            <v>农牧林水</v>
          </cell>
          <cell r="D70" t="str">
            <v>国家战略储备林项目建设，购地及造林12万亩。</v>
          </cell>
          <cell r="E70" t="str">
            <v>新建</v>
          </cell>
          <cell r="F70">
            <v>84000</v>
          </cell>
        </row>
        <row r="70">
          <cell r="H70">
            <v>1000</v>
          </cell>
        </row>
        <row r="70">
          <cell r="Q70">
            <v>0</v>
          </cell>
          <cell r="R70">
            <v>0</v>
          </cell>
        </row>
        <row r="70">
          <cell r="T70">
            <v>0</v>
          </cell>
          <cell r="U70" t="str">
            <v>——</v>
          </cell>
        </row>
        <row r="71">
          <cell r="B71" t="str">
            <v>克什克腾旗沙棘种植加工一体化项目</v>
          </cell>
          <cell r="C71" t="str">
            <v>农牧林水</v>
          </cell>
          <cell r="D71" t="str">
            <v>打造沙棘种植基地10万亩（625元/亩），其中2023年计划种植4万亩（经棚镇、浩来呼热苏木各2万亩）、2024年计划种植3万亩、2025年计划种植3万亩；
在小微食品加工园区建设沙棘加工车间一处及配套设施设备。</v>
          </cell>
          <cell r="E71" t="str">
            <v>新建</v>
          </cell>
          <cell r="F71">
            <v>6750</v>
          </cell>
        </row>
        <row r="71">
          <cell r="H71">
            <v>3000</v>
          </cell>
        </row>
        <row r="71">
          <cell r="K71">
            <v>0</v>
          </cell>
          <cell r="L71">
            <v>0</v>
          </cell>
          <cell r="M71">
            <v>1393</v>
          </cell>
          <cell r="N71">
            <v>1393</v>
          </cell>
          <cell r="O71">
            <v>0</v>
          </cell>
          <cell r="P71">
            <v>1393</v>
          </cell>
          <cell r="Q71">
            <v>0</v>
          </cell>
          <cell r="R71">
            <v>1393</v>
          </cell>
        </row>
        <row r="71">
          <cell r="T71">
            <v>1393</v>
          </cell>
        </row>
        <row r="71">
          <cell r="V71">
            <v>1393</v>
          </cell>
        </row>
        <row r="72">
          <cell r="B72" t="str">
            <v>内蒙古克什克腾旗国家现代农业产业园建设项目</v>
          </cell>
          <cell r="C72" t="str">
            <v>农牧林水</v>
          </cell>
          <cell r="D72" t="str">
            <v>建设大数据中心3000万元，种羊购买、品种搜集4000万元。</v>
          </cell>
          <cell r="E72" t="str">
            <v>续建</v>
          </cell>
          <cell r="F72">
            <v>10000</v>
          </cell>
          <cell r="G72">
            <v>2945</v>
          </cell>
          <cell r="H72">
            <v>3000</v>
          </cell>
          <cell r="I72" t="str">
            <v>是</v>
          </cell>
          <cell r="J72">
            <v>55</v>
          </cell>
          <cell r="K72">
            <v>0</v>
          </cell>
          <cell r="L72">
            <v>55</v>
          </cell>
          <cell r="M72">
            <v>1576</v>
          </cell>
          <cell r="N72">
            <v>1631</v>
          </cell>
          <cell r="O72">
            <v>0</v>
          </cell>
          <cell r="P72">
            <v>1631</v>
          </cell>
          <cell r="Q72">
            <v>0</v>
          </cell>
          <cell r="R72">
            <v>1631</v>
          </cell>
          <cell r="S72">
            <v>100</v>
          </cell>
          <cell r="T72">
            <v>1731</v>
          </cell>
        </row>
        <row r="72">
          <cell r="V72">
            <v>1731</v>
          </cell>
        </row>
        <row r="73">
          <cell r="B73" t="str">
            <v>克什克腾旗现代肉牛养殖加工示范园区建设项目</v>
          </cell>
          <cell r="C73" t="str">
            <v>农牧林水</v>
          </cell>
          <cell r="D73" t="str">
            <v>集中养殖区新建牛舍、草料库、草料加工车间、储草库、青储窖、隔离牛舍、奶牛舍、挤奶车间、消毒间、地磅房、水泵房及其他附属设施。</v>
          </cell>
          <cell r="E73" t="str">
            <v>续建</v>
          </cell>
          <cell r="F73">
            <v>40000</v>
          </cell>
          <cell r="G73">
            <v>4700</v>
          </cell>
          <cell r="H73">
            <v>5590</v>
          </cell>
          <cell r="I73" t="str">
            <v>是</v>
          </cell>
          <cell r="J73">
            <v>151</v>
          </cell>
          <cell r="K73">
            <v>500</v>
          </cell>
          <cell r="L73">
            <v>651</v>
          </cell>
          <cell r="M73">
            <v>0</v>
          </cell>
          <cell r="N73">
            <v>651</v>
          </cell>
          <cell r="O73">
            <v>17</v>
          </cell>
          <cell r="P73">
            <v>668</v>
          </cell>
          <cell r="Q73">
            <v>0</v>
          </cell>
          <cell r="R73">
            <v>668</v>
          </cell>
        </row>
        <row r="73">
          <cell r="T73">
            <v>668</v>
          </cell>
        </row>
        <row r="73">
          <cell r="V73">
            <v>668</v>
          </cell>
        </row>
        <row r="74">
          <cell r="B74" t="str">
            <v>2022年克什克腾旗经棚镇农畜产品深加工项目</v>
          </cell>
          <cell r="C74" t="str">
            <v>工业</v>
          </cell>
          <cell r="D74" t="str">
            <v>拟建主车间11805.12平方米及其配套设施；冷库、保鲜库1933.56平方米及其配套设施。</v>
          </cell>
          <cell r="E74" t="str">
            <v>续建</v>
          </cell>
          <cell r="F74">
            <v>7806</v>
          </cell>
          <cell r="G74">
            <v>5745</v>
          </cell>
          <cell r="H74">
            <v>3322</v>
          </cell>
          <cell r="I74" t="str">
            <v>是</v>
          </cell>
          <cell r="J74">
            <v>1187</v>
          </cell>
          <cell r="K74">
            <v>700</v>
          </cell>
          <cell r="L74">
            <v>1887</v>
          </cell>
          <cell r="M74">
            <v>0</v>
          </cell>
          <cell r="N74">
            <v>1887</v>
          </cell>
          <cell r="O74">
            <v>50</v>
          </cell>
          <cell r="P74">
            <v>1937</v>
          </cell>
          <cell r="Q74">
            <v>0</v>
          </cell>
          <cell r="R74">
            <v>1937</v>
          </cell>
        </row>
        <row r="74">
          <cell r="T74">
            <v>1937</v>
          </cell>
        </row>
        <row r="74">
          <cell r="V74">
            <v>1937</v>
          </cell>
        </row>
        <row r="75">
          <cell r="B75" t="str">
            <v>克什克腾旗产业园区引供水项目</v>
          </cell>
          <cell r="C75" t="str">
            <v>农牧林水</v>
          </cell>
          <cell r="D75" t="str">
            <v>设计供水能力为1000万立方米/年，其中经棚镇镇区绿化70万立方米/年，工业园区用水700万立方米/年，农业产业区用水230万立方米/年。项目计划建设泵站2座，蓄水调节池4座，输水管线55.08千米，管道使用内外防腐钢管90.87千米（含双管段）。</v>
          </cell>
          <cell r="E75" t="str">
            <v>新建</v>
          </cell>
          <cell r="F75">
            <v>21585</v>
          </cell>
        </row>
        <row r="75">
          <cell r="H75">
            <v>1712</v>
          </cell>
        </row>
        <row r="75">
          <cell r="Q75">
            <v>0</v>
          </cell>
          <cell r="R75">
            <v>0</v>
          </cell>
        </row>
        <row r="75">
          <cell r="T75">
            <v>0</v>
          </cell>
          <cell r="U75" t="str">
            <v>——</v>
          </cell>
        </row>
        <row r="76">
          <cell r="B76" t="str">
            <v>旗高标准农田地力提升 坡耕地引水灌溉 特色产业种植项目（一期）</v>
          </cell>
          <cell r="C76" t="str">
            <v>农牧林水</v>
          </cell>
          <cell r="D76" t="str">
            <v>1、高标准农田建设及提升。流转以前高标准农田6794.582 亩进行土地提升改造，用于藜麦种业种植。
2、特色产业种植基地建设。将原 29395.38 亩普通耕地通过建设农田配套工程，增加水利设施，建成水浇地，用于藜麦种植基地建设。</v>
          </cell>
          <cell r="E76" t="str">
            <v>新建</v>
          </cell>
          <cell r="F76">
            <v>58000</v>
          </cell>
        </row>
        <row r="76">
          <cell r="H76">
            <v>26067</v>
          </cell>
        </row>
        <row r="76">
          <cell r="Q76">
            <v>0</v>
          </cell>
          <cell r="R76">
            <v>0</v>
          </cell>
        </row>
        <row r="76">
          <cell r="T76">
            <v>0</v>
          </cell>
        </row>
        <row r="76">
          <cell r="V76">
            <v>0</v>
          </cell>
        </row>
        <row r="77">
          <cell r="B77" t="str">
            <v>克什克腾旗灌区改造提升项目</v>
          </cell>
          <cell r="C77" t="str">
            <v>农牧林水</v>
          </cell>
          <cell r="D77" t="str">
            <v>衬砌渠道27.15km，维修渠首6座，新建渠系配套建筑物168座。新建扬水站闸门2座，1000立方米蓄水池2座，600立方米蓄水池2座，500立方米蓄水池2座，开挖回填输水管道4700米，埋设PE160管材4700米，地面铺设PE管材9800米，铺设DN32软管240km,安装变压器2套，水泵2套，高压线3000米。新建管理房1处，埋设输配水管路4000米，铺设地面支管路5万延长米，铺设滴灌带280万延长米及配套检修井，泄水井12座。</v>
          </cell>
          <cell r="E77" t="str">
            <v>新建</v>
          </cell>
          <cell r="F77">
            <v>5182</v>
          </cell>
        </row>
        <row r="77">
          <cell r="H77">
            <v>5182</v>
          </cell>
        </row>
        <row r="77">
          <cell r="M77">
            <v>0</v>
          </cell>
          <cell r="N77">
            <v>0</v>
          </cell>
          <cell r="O77">
            <v>14</v>
          </cell>
          <cell r="P77">
            <v>14</v>
          </cell>
        </row>
        <row r="77">
          <cell r="R77">
            <v>14</v>
          </cell>
          <cell r="S77">
            <v>298</v>
          </cell>
          <cell r="T77">
            <v>312</v>
          </cell>
          <cell r="U77">
            <v>226</v>
          </cell>
          <cell r="V77">
            <v>538</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数据表 "/>
      <sheetName val="Sheet2"/>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Sheet2"/>
      <sheetName val="上报数据"/>
      <sheetName val="数据表"/>
      <sheetName val="数据表 (2)"/>
      <sheetName val="分科室"/>
      <sheetName val="分旗县区"/>
      <sheetName val="分行业"/>
      <sheetName val="分建设阶段"/>
      <sheetName val="分投资规模"/>
      <sheetName val="开工率"/>
      <sheetName val="验证表"/>
      <sheetName val="重点项目和固定资产比较"/>
      <sheetName val="分行业 (细分子行业)"/>
      <sheetName val="分行业 (细分子行业) (3)"/>
      <sheetName val="分行业 (细分子行业) (自治区预测)"/>
      <sheetName val="说明"/>
      <sheetName val="分投资规模建设阶段 (手续)"/>
      <sheetName val="分投资规模建设阶段 (手续) (亿元)"/>
      <sheetName val="分投资规模审批权限 (手续)"/>
      <sheetName val="分投资规模审批权限(手续) (亿元) "/>
      <sheetName val="分行业统计图"/>
      <sheetName val="分投资规模统计图"/>
      <sheetName val="分旗县区统计图"/>
      <sheetName val="自治区行业对应统计分类"/>
      <sheetName val="说明 (带总投资)"/>
      <sheetName val="说明 (带总投资、带个数)"/>
      <sheetName val="分旗县区 (排名)"/>
      <sheetName val="分旗县区 (做图用)"/>
      <sheetName val="手续完成情况"/>
      <sheetName val="分行业（自治区）"/>
      <sheetName val="分旗县区 (简化)"/>
      <sheetName val="封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附件2-2020年实施计划表"/>
      <sheetName val="行业分类表"/>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数据表"/>
      <sheetName val="Sheet2"/>
      <sheetName val="附表1：敖汉旗2017年5000万元以上重点项目冬季攻坚行动项"/>
      <sheetName val="附表1_敖汉旗2017年5000万元以上重点项目冬季攻坚行动项"/>
    </sheet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数据表"/>
      <sheetName val="Sheet2"/>
    </sheetNames>
    <sheetDataSet>
      <sheetData sheetId="0" refreshError="1"/>
      <sheetData sheetId="1"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数据表"/>
      <sheetName val="Sheet2"/>
    </sheetNames>
    <sheetDataSet>
      <sheetData sheetId="0" refreshError="1"/>
      <sheetData sheetId="1"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数据表"/>
      <sheetName val="Sheet2"/>
    </sheetNames>
    <sheetDataSet>
      <sheetData sheetId="0" refreshError="1"/>
      <sheetData sheetId="1"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数据表"/>
      <sheetName val="Sheet2"/>
      <sheetName val="1"/>
      <sheetName val="林西"/>
      <sheetName val="市"/>
      <sheetName val="自治区"/>
      <sheetName val="县"/>
      <sheetName val="排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6"/>
  <sheetViews>
    <sheetView tabSelected="1" zoomScale="130" zoomScaleNormal="130" workbookViewId="0">
      <pane xSplit="2" ySplit="6" topLeftCell="C7" activePane="bottomRight" state="frozen"/>
      <selection/>
      <selection pane="topRight"/>
      <selection pane="bottomLeft"/>
      <selection pane="bottomRight" activeCell="A1" sqref="A1:H1"/>
    </sheetView>
  </sheetViews>
  <sheetFormatPr defaultColWidth="9" defaultRowHeight="35.1" customHeight="1"/>
  <cols>
    <col min="1" max="1" width="6.63333333333333" style="1" customWidth="1"/>
    <col min="2" max="2" width="25.5583333333333" style="4" customWidth="1"/>
    <col min="3" max="3" width="16.1416666666667" style="5" customWidth="1"/>
    <col min="4" max="4" width="34.125" style="5" customWidth="1"/>
    <col min="5" max="5" width="44.8916666666667" style="6" customWidth="1"/>
    <col min="6" max="6" width="8.63333333333333" style="5" customWidth="1"/>
    <col min="7" max="7" width="11.5166666666667" style="7" customWidth="1"/>
    <col min="8" max="8" width="14.3" style="7" customWidth="1"/>
    <col min="9" max="9" width="30.3833333333333" style="8" customWidth="1"/>
    <col min="10" max="16384" width="9" style="1"/>
  </cols>
  <sheetData>
    <row r="1" s="1" customFormat="1" ht="54" customHeight="1" spans="1:9">
      <c r="A1" s="9" t="s">
        <v>0</v>
      </c>
      <c r="B1" s="9"/>
      <c r="C1" s="9"/>
      <c r="D1" s="9"/>
      <c r="E1" s="9"/>
      <c r="F1" s="9"/>
      <c r="G1" s="9"/>
      <c r="H1" s="9"/>
      <c r="I1" s="8"/>
    </row>
    <row r="2" s="2" customFormat="1" ht="15" customHeight="1" spans="2:9">
      <c r="B2" s="10"/>
      <c r="C2" s="3"/>
      <c r="D2" s="3"/>
      <c r="F2" s="3"/>
      <c r="G2" s="11"/>
      <c r="H2" s="11"/>
      <c r="I2" s="3"/>
    </row>
    <row r="3" s="3" customFormat="1" ht="22" customHeight="1" spans="1:9">
      <c r="A3" s="12" t="s">
        <v>1</v>
      </c>
      <c r="B3" s="13" t="s">
        <v>2</v>
      </c>
      <c r="C3" s="13" t="s">
        <v>3</v>
      </c>
      <c r="D3" s="13"/>
      <c r="E3" s="13" t="s">
        <v>4</v>
      </c>
      <c r="F3" s="14" t="s">
        <v>5</v>
      </c>
      <c r="G3" s="13" t="s">
        <v>6</v>
      </c>
      <c r="H3" s="13" t="s">
        <v>7</v>
      </c>
      <c r="I3" s="13" t="s">
        <v>8</v>
      </c>
    </row>
    <row r="4" s="3" customFormat="1" ht="19" customHeight="1" spans="1:9">
      <c r="A4" s="12"/>
      <c r="B4" s="13"/>
      <c r="C4" s="13" t="s">
        <v>9</v>
      </c>
      <c r="D4" s="13" t="s">
        <v>10</v>
      </c>
      <c r="E4" s="13"/>
      <c r="F4" s="15"/>
      <c r="G4" s="13"/>
      <c r="H4" s="13"/>
      <c r="I4" s="13"/>
    </row>
    <row r="5" s="3" customFormat="1" ht="36" customHeight="1" spans="1:9">
      <c r="A5" s="12"/>
      <c r="B5" s="13"/>
      <c r="C5" s="13"/>
      <c r="D5" s="13"/>
      <c r="E5" s="13"/>
      <c r="F5" s="16"/>
      <c r="G5" s="13"/>
      <c r="H5" s="13"/>
      <c r="I5" s="13"/>
    </row>
    <row r="6" s="1" customFormat="1" ht="22" customHeight="1" spans="1:9">
      <c r="A6" s="17"/>
      <c r="B6" s="17" t="s">
        <v>11</v>
      </c>
      <c r="C6" s="17"/>
      <c r="D6" s="17"/>
      <c r="E6" s="17"/>
      <c r="F6" s="17"/>
      <c r="G6" s="17">
        <f>SUBTOTAL(9,G7:G556)</f>
        <v>3259336</v>
      </c>
      <c r="H6" s="17">
        <f>SUBTOTAL(9,H7:H556)</f>
        <v>795723</v>
      </c>
      <c r="I6" s="17">
        <f>SUM(I7:I76)</f>
        <v>460446</v>
      </c>
    </row>
    <row r="7" s="2" customFormat="1" ht="35" customHeight="1" spans="1:9">
      <c r="A7" s="17">
        <v>1</v>
      </c>
      <c r="B7" s="17" t="s">
        <v>12</v>
      </c>
      <c r="C7" s="17" t="s">
        <v>13</v>
      </c>
      <c r="D7" s="17" t="s">
        <v>14</v>
      </c>
      <c r="E7" s="17" t="s">
        <v>15</v>
      </c>
      <c r="F7" s="17" t="s">
        <v>16</v>
      </c>
      <c r="G7" s="18">
        <v>50700</v>
      </c>
      <c r="H7" s="18">
        <v>50700</v>
      </c>
      <c r="I7" s="17">
        <f>VLOOKUP(B7,'[10]打印标白 (10.19)'!$B$8:$V$77,21,FALSE)</f>
        <v>0</v>
      </c>
    </row>
    <row r="8" s="2" customFormat="1" ht="36" spans="1:9">
      <c r="A8" s="17">
        <v>2</v>
      </c>
      <c r="B8" s="17" t="s">
        <v>17</v>
      </c>
      <c r="C8" s="18" t="s">
        <v>13</v>
      </c>
      <c r="D8" s="18" t="s">
        <v>18</v>
      </c>
      <c r="E8" s="19" t="s">
        <v>19</v>
      </c>
      <c r="F8" s="17" t="s">
        <v>16</v>
      </c>
      <c r="G8" s="18">
        <v>5387</v>
      </c>
      <c r="H8" s="18">
        <v>3000</v>
      </c>
      <c r="I8" s="17">
        <f>VLOOKUP(B8,'[10]打印标白 (10.19)'!$B$8:$V$77,21,FALSE)</f>
        <v>1394</v>
      </c>
    </row>
    <row r="9" s="2" customFormat="1" ht="84" spans="1:9">
      <c r="A9" s="17">
        <v>3</v>
      </c>
      <c r="B9" s="17" t="s">
        <v>20</v>
      </c>
      <c r="C9" s="18" t="s">
        <v>13</v>
      </c>
      <c r="D9" s="18" t="s">
        <v>18</v>
      </c>
      <c r="E9" s="19" t="s">
        <v>21</v>
      </c>
      <c r="F9" s="17" t="s">
        <v>16</v>
      </c>
      <c r="G9" s="18">
        <v>12585</v>
      </c>
      <c r="H9" s="18">
        <v>2000</v>
      </c>
      <c r="I9" s="17">
        <v>0</v>
      </c>
    </row>
    <row r="10" s="2" customFormat="1" ht="36" spans="1:9">
      <c r="A10" s="17">
        <v>4</v>
      </c>
      <c r="B10" s="17" t="s">
        <v>22</v>
      </c>
      <c r="C10" s="18" t="s">
        <v>13</v>
      </c>
      <c r="D10" s="18" t="s">
        <v>18</v>
      </c>
      <c r="E10" s="19" t="s">
        <v>23</v>
      </c>
      <c r="F10" s="17" t="s">
        <v>16</v>
      </c>
      <c r="G10" s="18">
        <v>39237</v>
      </c>
      <c r="H10" s="18">
        <v>5000</v>
      </c>
      <c r="I10" s="17">
        <v>0</v>
      </c>
    </row>
    <row r="11" s="2" customFormat="1" ht="24" spans="1:9">
      <c r="A11" s="17">
        <v>5</v>
      </c>
      <c r="B11" s="17" t="s">
        <v>24</v>
      </c>
      <c r="C11" s="18" t="s">
        <v>13</v>
      </c>
      <c r="D11" s="18" t="s">
        <v>18</v>
      </c>
      <c r="E11" s="18" t="s">
        <v>25</v>
      </c>
      <c r="F11" s="17" t="s">
        <v>16</v>
      </c>
      <c r="G11" s="18">
        <v>80000</v>
      </c>
      <c r="H11" s="18">
        <v>8000</v>
      </c>
      <c r="I11" s="17">
        <v>0</v>
      </c>
    </row>
    <row r="12" s="2" customFormat="1" ht="24" spans="1:9">
      <c r="A12" s="17">
        <v>6</v>
      </c>
      <c r="B12" s="17" t="s">
        <v>26</v>
      </c>
      <c r="C12" s="18" t="s">
        <v>13</v>
      </c>
      <c r="D12" s="18" t="s">
        <v>18</v>
      </c>
      <c r="E12" s="19" t="s">
        <v>27</v>
      </c>
      <c r="F12" s="17" t="s">
        <v>16</v>
      </c>
      <c r="G12" s="18">
        <v>30000</v>
      </c>
      <c r="H12" s="18">
        <v>2000</v>
      </c>
      <c r="I12" s="17">
        <v>0</v>
      </c>
    </row>
    <row r="13" s="4" customFormat="1" ht="44" customHeight="1" spans="1:9">
      <c r="A13" s="17">
        <v>7</v>
      </c>
      <c r="B13" s="17" t="s">
        <v>28</v>
      </c>
      <c r="C13" s="17" t="s">
        <v>13</v>
      </c>
      <c r="D13" s="17" t="s">
        <v>29</v>
      </c>
      <c r="E13" s="19" t="s">
        <v>30</v>
      </c>
      <c r="F13" s="17" t="s">
        <v>16</v>
      </c>
      <c r="G13" s="17">
        <v>5007</v>
      </c>
      <c r="H13" s="18">
        <v>1200</v>
      </c>
      <c r="I13" s="17">
        <f>VLOOKUP(B13,'[10]打印标白 (10.19)'!$B$8:$V$77,21,FALSE)</f>
        <v>2866</v>
      </c>
    </row>
    <row r="14" s="2" customFormat="1" ht="44" customHeight="1" spans="1:9">
      <c r="A14" s="17">
        <v>8</v>
      </c>
      <c r="B14" s="17" t="s">
        <v>31</v>
      </c>
      <c r="C14" s="18" t="s">
        <v>13</v>
      </c>
      <c r="D14" s="18" t="s">
        <v>18</v>
      </c>
      <c r="E14" s="19" t="s">
        <v>32</v>
      </c>
      <c r="F14" s="17" t="s">
        <v>16</v>
      </c>
      <c r="G14" s="18">
        <v>200000</v>
      </c>
      <c r="H14" s="18">
        <v>2000</v>
      </c>
      <c r="I14" s="17">
        <v>0</v>
      </c>
    </row>
    <row r="15" s="2" customFormat="1" ht="24" spans="1:9">
      <c r="A15" s="17">
        <v>9</v>
      </c>
      <c r="B15" s="17" t="s">
        <v>33</v>
      </c>
      <c r="C15" s="18" t="s">
        <v>13</v>
      </c>
      <c r="D15" s="18" t="s">
        <v>18</v>
      </c>
      <c r="E15" s="19" t="s">
        <v>34</v>
      </c>
      <c r="F15" s="17" t="s">
        <v>35</v>
      </c>
      <c r="G15" s="18">
        <v>6100</v>
      </c>
      <c r="H15" s="18">
        <v>3000</v>
      </c>
      <c r="I15" s="17">
        <f>VLOOKUP(B15,'[10]打印标白 (10.19)'!$B$8:$V$77,21,FALSE)</f>
        <v>1414</v>
      </c>
    </row>
    <row r="16" s="2" customFormat="1" ht="35" customHeight="1" spans="1:9">
      <c r="A16" s="17">
        <v>10</v>
      </c>
      <c r="B16" s="17" t="s">
        <v>36</v>
      </c>
      <c r="C16" s="18" t="s">
        <v>13</v>
      </c>
      <c r="D16" s="18" t="s">
        <v>14</v>
      </c>
      <c r="E16" s="19" t="s">
        <v>37</v>
      </c>
      <c r="F16" s="17" t="s">
        <v>35</v>
      </c>
      <c r="G16" s="18">
        <v>830797</v>
      </c>
      <c r="H16" s="18">
        <v>96000</v>
      </c>
      <c r="I16" s="17">
        <f>VLOOKUP(B16,'[10]打印标白 (10.19)'!$B$8:$V$77,21,FALSE)</f>
        <v>85833</v>
      </c>
    </row>
    <row r="17" s="2" customFormat="1" ht="35" customHeight="1" spans="1:9">
      <c r="A17" s="17">
        <v>11</v>
      </c>
      <c r="B17" s="17" t="s">
        <v>38</v>
      </c>
      <c r="C17" s="18" t="s">
        <v>13</v>
      </c>
      <c r="D17" s="18" t="s">
        <v>14</v>
      </c>
      <c r="E17" s="19" t="s">
        <v>39</v>
      </c>
      <c r="F17" s="17" t="s">
        <v>35</v>
      </c>
      <c r="G17" s="18">
        <v>168000</v>
      </c>
      <c r="H17" s="18">
        <v>104100</v>
      </c>
      <c r="I17" s="17">
        <f>VLOOKUP(B17,'[10]打印标白 (10.19)'!$B$8:$V$77,21,FALSE)</f>
        <v>85544</v>
      </c>
    </row>
    <row r="18" s="2" customFormat="1" ht="36" spans="1:9">
      <c r="A18" s="17">
        <v>12</v>
      </c>
      <c r="B18" s="17" t="s">
        <v>40</v>
      </c>
      <c r="C18" s="18" t="s">
        <v>13</v>
      </c>
      <c r="D18" s="18" t="s">
        <v>18</v>
      </c>
      <c r="E18" s="19" t="s">
        <v>41</v>
      </c>
      <c r="F18" s="17" t="s">
        <v>35</v>
      </c>
      <c r="G18" s="18">
        <v>15000</v>
      </c>
      <c r="H18" s="18">
        <v>3000</v>
      </c>
      <c r="I18" s="17">
        <f>VLOOKUP(B18,'[10]打印标白 (10.19)'!$B$8:$V$77,21,FALSE)</f>
        <v>2633</v>
      </c>
    </row>
    <row r="19" s="2" customFormat="1" ht="35" customHeight="1" spans="1:9">
      <c r="A19" s="17">
        <v>13</v>
      </c>
      <c r="B19" s="19" t="s">
        <v>42</v>
      </c>
      <c r="C19" s="18" t="s">
        <v>13</v>
      </c>
      <c r="D19" s="18" t="s">
        <v>29</v>
      </c>
      <c r="E19" s="20" t="s">
        <v>43</v>
      </c>
      <c r="F19" s="17" t="s">
        <v>16</v>
      </c>
      <c r="G19" s="18">
        <v>8561</v>
      </c>
      <c r="H19" s="18">
        <v>6500</v>
      </c>
      <c r="I19" s="17">
        <f>VLOOKUP(B19,'[10]打印标白 (10.19)'!$B$8:$V$77,21,FALSE)</f>
        <v>6514</v>
      </c>
    </row>
    <row r="20" s="2" customFormat="1" ht="60" spans="1:9">
      <c r="A20" s="17">
        <v>14</v>
      </c>
      <c r="B20" s="17" t="s">
        <v>44</v>
      </c>
      <c r="C20" s="18" t="s">
        <v>45</v>
      </c>
      <c r="D20" s="18" t="s">
        <v>46</v>
      </c>
      <c r="E20" s="20" t="s">
        <v>47</v>
      </c>
      <c r="F20" s="17" t="s">
        <v>16</v>
      </c>
      <c r="G20" s="18">
        <v>7184</v>
      </c>
      <c r="H20" s="18">
        <v>3083</v>
      </c>
      <c r="I20" s="17">
        <f>VLOOKUP(B20,'[10]打印标白 (10.19)'!$B$8:$V$77,21,FALSE)</f>
        <v>3083</v>
      </c>
    </row>
    <row r="21" s="2" customFormat="1" ht="36" spans="1:9">
      <c r="A21" s="17">
        <v>15</v>
      </c>
      <c r="B21" s="18" t="s">
        <v>48</v>
      </c>
      <c r="C21" s="18" t="s">
        <v>49</v>
      </c>
      <c r="D21" s="18" t="s">
        <v>50</v>
      </c>
      <c r="E21" s="20" t="s">
        <v>51</v>
      </c>
      <c r="F21" s="17" t="s">
        <v>16</v>
      </c>
      <c r="G21" s="18">
        <v>5000</v>
      </c>
      <c r="H21" s="18">
        <v>4000</v>
      </c>
      <c r="I21" s="17">
        <f>VLOOKUP(B21,'[10]打印标白 (10.19)'!$B$8:$V$77,21,FALSE)</f>
        <v>4529</v>
      </c>
    </row>
    <row r="22" s="2" customFormat="1" ht="35" customHeight="1" spans="1:9">
      <c r="A22" s="17">
        <v>16</v>
      </c>
      <c r="B22" s="20" t="s">
        <v>52</v>
      </c>
      <c r="C22" s="18" t="s">
        <v>45</v>
      </c>
      <c r="D22" s="18" t="s">
        <v>53</v>
      </c>
      <c r="E22" s="19" t="s">
        <v>54</v>
      </c>
      <c r="F22" s="17" t="s">
        <v>16</v>
      </c>
      <c r="G22" s="18">
        <v>84000</v>
      </c>
      <c r="H22" s="18">
        <v>1000</v>
      </c>
      <c r="I22" s="17">
        <f>VLOOKUP(B22,'[10]打印标白 (10.19)'!$B$8:$V$77,21,FALSE)</f>
        <v>0</v>
      </c>
    </row>
    <row r="23" s="2" customFormat="1" ht="35" customHeight="1" spans="1:9">
      <c r="A23" s="17">
        <v>17</v>
      </c>
      <c r="B23" s="19" t="s">
        <v>55</v>
      </c>
      <c r="C23" s="18" t="s">
        <v>45</v>
      </c>
      <c r="D23" s="18" t="s">
        <v>56</v>
      </c>
      <c r="E23" s="20" t="s">
        <v>57</v>
      </c>
      <c r="F23" s="17" t="s">
        <v>35</v>
      </c>
      <c r="G23" s="18">
        <v>10000</v>
      </c>
      <c r="H23" s="18">
        <v>3000</v>
      </c>
      <c r="I23" s="17">
        <f>VLOOKUP(B23,'[10]打印标白 (10.19)'!$B$8:$V$77,21,FALSE)</f>
        <v>1731</v>
      </c>
    </row>
    <row r="24" s="2" customFormat="1" ht="108" spans="1:9">
      <c r="A24" s="17">
        <v>18</v>
      </c>
      <c r="B24" s="17" t="s">
        <v>58</v>
      </c>
      <c r="C24" s="18" t="s">
        <v>13</v>
      </c>
      <c r="D24" s="18" t="s">
        <v>59</v>
      </c>
      <c r="E24" s="19" t="s">
        <v>60</v>
      </c>
      <c r="F24" s="17" t="s">
        <v>35</v>
      </c>
      <c r="G24" s="18">
        <v>7806</v>
      </c>
      <c r="H24" s="18">
        <v>3322</v>
      </c>
      <c r="I24" s="17">
        <f>VLOOKUP(B24,'[10]打印标白 (10.19)'!$B$8:$V$77,21,FALSE)</f>
        <v>1937</v>
      </c>
    </row>
    <row r="25" s="2" customFormat="1" ht="36" spans="1:9">
      <c r="A25" s="17">
        <v>19</v>
      </c>
      <c r="B25" s="19" t="s">
        <v>61</v>
      </c>
      <c r="C25" s="18" t="s">
        <v>45</v>
      </c>
      <c r="D25" s="18" t="s">
        <v>56</v>
      </c>
      <c r="E25" s="20" t="s">
        <v>62</v>
      </c>
      <c r="F25" s="17" t="s">
        <v>35</v>
      </c>
      <c r="G25" s="18">
        <v>40000</v>
      </c>
      <c r="H25" s="18">
        <v>5590</v>
      </c>
      <c r="I25" s="17">
        <f>VLOOKUP(B25,'[10]打印标白 (10.19)'!$B$8:$V$77,21,FALSE)</f>
        <v>668</v>
      </c>
    </row>
    <row r="26" s="2" customFormat="1" ht="96" spans="1:9">
      <c r="A26" s="17">
        <v>20</v>
      </c>
      <c r="B26" s="17" t="s">
        <v>63</v>
      </c>
      <c r="C26" s="18" t="s">
        <v>64</v>
      </c>
      <c r="D26" s="18" t="s">
        <v>65</v>
      </c>
      <c r="E26" s="19" t="s">
        <v>66</v>
      </c>
      <c r="F26" s="17" t="s">
        <v>16</v>
      </c>
      <c r="G26" s="18">
        <v>28000</v>
      </c>
      <c r="H26" s="18">
        <v>20000</v>
      </c>
      <c r="I26" s="17">
        <f>VLOOKUP(B26,'[10]打印标白 (10.19)'!$B$8:$V$77,21,FALSE)</f>
        <v>26246</v>
      </c>
    </row>
    <row r="27" s="2" customFormat="1" ht="60" spans="1:9">
      <c r="A27" s="17">
        <v>21</v>
      </c>
      <c r="B27" s="17" t="s">
        <v>67</v>
      </c>
      <c r="C27" s="18" t="s">
        <v>64</v>
      </c>
      <c r="D27" s="18" t="s">
        <v>65</v>
      </c>
      <c r="E27" s="19" t="s">
        <v>68</v>
      </c>
      <c r="F27" s="17" t="s">
        <v>16</v>
      </c>
      <c r="G27" s="18">
        <v>20000</v>
      </c>
      <c r="H27" s="18">
        <v>10000</v>
      </c>
      <c r="I27" s="17">
        <v>25110</v>
      </c>
    </row>
    <row r="28" s="2" customFormat="1" ht="35" customHeight="1" spans="1:9">
      <c r="A28" s="17">
        <v>22</v>
      </c>
      <c r="B28" s="20" t="s">
        <v>69</v>
      </c>
      <c r="C28" s="18" t="s">
        <v>64</v>
      </c>
      <c r="D28" s="18" t="s">
        <v>65</v>
      </c>
      <c r="E28" s="21" t="s">
        <v>70</v>
      </c>
      <c r="F28" s="17" t="s">
        <v>16</v>
      </c>
      <c r="G28" s="17">
        <v>50000</v>
      </c>
      <c r="H28" s="18">
        <v>30000</v>
      </c>
      <c r="I28" s="17">
        <v>0</v>
      </c>
    </row>
    <row r="29" s="2" customFormat="1" ht="72" spans="1:9">
      <c r="A29" s="17">
        <v>23</v>
      </c>
      <c r="B29" s="19" t="s">
        <v>71</v>
      </c>
      <c r="C29" s="18" t="s">
        <v>72</v>
      </c>
      <c r="D29" s="18" t="s">
        <v>73</v>
      </c>
      <c r="E29" s="20" t="s">
        <v>74</v>
      </c>
      <c r="F29" s="17" t="s">
        <v>16</v>
      </c>
      <c r="G29" s="22">
        <v>43224</v>
      </c>
      <c r="H29" s="18">
        <v>7000</v>
      </c>
      <c r="I29" s="17">
        <f>VLOOKUP(B29,'[10]打印标白 (10.19)'!$B$8:$V$77,21,FALSE)</f>
        <v>5454</v>
      </c>
    </row>
    <row r="30" s="2" customFormat="1" ht="36" spans="1:9">
      <c r="A30" s="17">
        <v>24</v>
      </c>
      <c r="B30" s="19" t="s">
        <v>75</v>
      </c>
      <c r="C30" s="18" t="s">
        <v>64</v>
      </c>
      <c r="D30" s="18" t="s">
        <v>65</v>
      </c>
      <c r="E30" s="20" t="s">
        <v>76</v>
      </c>
      <c r="F30" s="17" t="s">
        <v>35</v>
      </c>
      <c r="G30" s="22">
        <v>43005</v>
      </c>
      <c r="H30" s="18">
        <v>20000</v>
      </c>
      <c r="I30" s="17">
        <f>VLOOKUP(B30,'[10]打印标白 (10.19)'!$B$8:$V$77,21,FALSE)</f>
        <v>23763</v>
      </c>
    </row>
    <row r="31" s="2" customFormat="1" ht="24" spans="1:9">
      <c r="A31" s="17">
        <v>25</v>
      </c>
      <c r="B31" s="17" t="s">
        <v>77</v>
      </c>
      <c r="C31" s="17" t="s">
        <v>72</v>
      </c>
      <c r="D31" s="17" t="s">
        <v>73</v>
      </c>
      <c r="E31" s="19" t="s">
        <v>78</v>
      </c>
      <c r="F31" s="17" t="s">
        <v>16</v>
      </c>
      <c r="G31" s="18">
        <v>25000</v>
      </c>
      <c r="H31" s="18">
        <v>12500</v>
      </c>
      <c r="I31" s="17">
        <f>VLOOKUP(B31,'[10]打印标白 (10.19)'!$B$8:$V$77,21,FALSE)</f>
        <v>6086</v>
      </c>
    </row>
    <row r="32" s="2" customFormat="1" ht="35" customHeight="1" spans="1:9">
      <c r="A32" s="17">
        <v>26</v>
      </c>
      <c r="B32" s="17" t="s">
        <v>79</v>
      </c>
      <c r="C32" s="18" t="s">
        <v>80</v>
      </c>
      <c r="D32" s="18" t="s">
        <v>81</v>
      </c>
      <c r="E32" s="19" t="s">
        <v>82</v>
      </c>
      <c r="F32" s="17" t="s">
        <v>16</v>
      </c>
      <c r="G32" s="18">
        <v>6000</v>
      </c>
      <c r="H32" s="18">
        <v>3500</v>
      </c>
      <c r="I32" s="17">
        <f>VLOOKUP(B32,'[10]打印标白 (10.19)'!$B$8:$V$77,21,FALSE)</f>
        <v>0</v>
      </c>
    </row>
    <row r="33" s="2" customFormat="1" ht="35" customHeight="1" spans="1:9">
      <c r="A33" s="17">
        <v>27</v>
      </c>
      <c r="B33" s="17" t="s">
        <v>83</v>
      </c>
      <c r="C33" s="18" t="s">
        <v>84</v>
      </c>
      <c r="D33" s="18"/>
      <c r="E33" s="20" t="s">
        <v>85</v>
      </c>
      <c r="F33" s="17" t="s">
        <v>16</v>
      </c>
      <c r="G33" s="18">
        <v>15000</v>
      </c>
      <c r="H33" s="18">
        <v>10000</v>
      </c>
      <c r="I33" s="17">
        <f>VLOOKUP(B33,'[10]打印标白 (10.19)'!$B$8:$V$77,21,FALSE)</f>
        <v>0</v>
      </c>
    </row>
    <row r="34" s="2" customFormat="1" ht="35" customHeight="1" spans="1:9">
      <c r="A34" s="17">
        <v>28</v>
      </c>
      <c r="B34" s="17" t="s">
        <v>86</v>
      </c>
      <c r="C34" s="18" t="s">
        <v>84</v>
      </c>
      <c r="D34" s="18"/>
      <c r="E34" s="20" t="s">
        <v>87</v>
      </c>
      <c r="F34" s="17" t="s">
        <v>16</v>
      </c>
      <c r="G34" s="18">
        <v>20000</v>
      </c>
      <c r="H34" s="18">
        <v>10000</v>
      </c>
      <c r="I34" s="17">
        <f>VLOOKUP(B34,'[10]打印标白 (10.19)'!$B$8:$V$77,21,FALSE)</f>
        <v>18572</v>
      </c>
    </row>
    <row r="35" s="2" customFormat="1" ht="35" customHeight="1" spans="1:9">
      <c r="A35" s="17">
        <v>29</v>
      </c>
      <c r="B35" s="17" t="s">
        <v>88</v>
      </c>
      <c r="C35" s="18" t="s">
        <v>80</v>
      </c>
      <c r="D35" s="18" t="s">
        <v>89</v>
      </c>
      <c r="E35" s="20" t="s">
        <v>90</v>
      </c>
      <c r="F35" s="17" t="s">
        <v>35</v>
      </c>
      <c r="G35" s="18">
        <v>5000</v>
      </c>
      <c r="H35" s="18">
        <v>3600</v>
      </c>
      <c r="I35" s="17">
        <f>VLOOKUP(B35,'[10]打印标白 (10.19)'!$B$8:$V$77,21,FALSE)</f>
        <v>0</v>
      </c>
    </row>
    <row r="36" s="2" customFormat="1" ht="42" customHeight="1" spans="1:9">
      <c r="A36" s="17">
        <v>30</v>
      </c>
      <c r="B36" s="17" t="s">
        <v>91</v>
      </c>
      <c r="C36" s="18" t="s">
        <v>80</v>
      </c>
      <c r="D36" s="18" t="s">
        <v>92</v>
      </c>
      <c r="E36" s="20" t="s">
        <v>93</v>
      </c>
      <c r="F36" s="17" t="s">
        <v>35</v>
      </c>
      <c r="G36" s="18">
        <v>6200</v>
      </c>
      <c r="H36" s="18">
        <v>4000</v>
      </c>
      <c r="I36" s="17">
        <f>VLOOKUP(B36,'[10]打印标白 (10.19)'!$B$8:$V$77,21,FALSE)</f>
        <v>0</v>
      </c>
    </row>
    <row r="37" s="2" customFormat="1" ht="45" customHeight="1" spans="1:9">
      <c r="A37" s="17">
        <v>31</v>
      </c>
      <c r="B37" s="17" t="s">
        <v>94</v>
      </c>
      <c r="C37" s="18" t="s">
        <v>13</v>
      </c>
      <c r="D37" s="18" t="s">
        <v>95</v>
      </c>
      <c r="E37" s="19" t="s">
        <v>96</v>
      </c>
      <c r="F37" s="17" t="s">
        <v>16</v>
      </c>
      <c r="G37" s="18">
        <v>8000</v>
      </c>
      <c r="H37" s="18">
        <v>3500</v>
      </c>
      <c r="I37" s="17">
        <v>0</v>
      </c>
    </row>
    <row r="38" s="2" customFormat="1" ht="132" spans="1:9">
      <c r="A38" s="17">
        <v>32</v>
      </c>
      <c r="B38" s="17" t="s">
        <v>97</v>
      </c>
      <c r="C38" s="18" t="s">
        <v>13</v>
      </c>
      <c r="D38" s="18" t="s">
        <v>29</v>
      </c>
      <c r="E38" s="20" t="s">
        <v>98</v>
      </c>
      <c r="F38" s="17" t="s">
        <v>16</v>
      </c>
      <c r="G38" s="18">
        <v>6842</v>
      </c>
      <c r="H38" s="18">
        <v>4100</v>
      </c>
      <c r="I38" s="17">
        <f>VLOOKUP(B38,'[10]打印标白 (10.19)'!$B$8:$V$77,21,FALSE)</f>
        <v>4100</v>
      </c>
    </row>
    <row r="39" s="2" customFormat="1" ht="36" spans="1:9">
      <c r="A39" s="17">
        <v>33</v>
      </c>
      <c r="B39" s="17" t="s">
        <v>99</v>
      </c>
      <c r="C39" s="18" t="s">
        <v>13</v>
      </c>
      <c r="D39" s="18" t="s">
        <v>29</v>
      </c>
      <c r="E39" s="20" t="s">
        <v>100</v>
      </c>
      <c r="F39" s="17" t="s">
        <v>35</v>
      </c>
      <c r="G39" s="18">
        <v>25680</v>
      </c>
      <c r="H39" s="18">
        <v>5000</v>
      </c>
      <c r="I39" s="17">
        <f>VLOOKUP(B39,'[10]打印标白 (10.19)'!$B$8:$V$77,21,FALSE)</f>
        <v>7486</v>
      </c>
    </row>
    <row r="40" s="2" customFormat="1" ht="48" spans="1:9">
      <c r="A40" s="17">
        <v>34</v>
      </c>
      <c r="B40" s="17" t="s">
        <v>101</v>
      </c>
      <c r="C40" s="18" t="s">
        <v>102</v>
      </c>
      <c r="D40" s="18" t="s">
        <v>103</v>
      </c>
      <c r="E40" s="20" t="s">
        <v>104</v>
      </c>
      <c r="F40" s="17" t="s">
        <v>16</v>
      </c>
      <c r="G40" s="18">
        <v>31823</v>
      </c>
      <c r="H40" s="18">
        <v>31813</v>
      </c>
      <c r="I40" s="17">
        <f>VLOOKUP(B40,'[10]打印标白 (10.19)'!$B$8:$V$77,21,FALSE)</f>
        <v>17854</v>
      </c>
    </row>
    <row r="41" s="2" customFormat="1" ht="24" spans="1:9">
      <c r="A41" s="17">
        <v>35</v>
      </c>
      <c r="B41" s="20" t="s">
        <v>105</v>
      </c>
      <c r="C41" s="18" t="s">
        <v>102</v>
      </c>
      <c r="D41" s="18" t="s">
        <v>106</v>
      </c>
      <c r="E41" s="18" t="s">
        <v>107</v>
      </c>
      <c r="F41" s="17" t="s">
        <v>35</v>
      </c>
      <c r="G41" s="17">
        <v>9769</v>
      </c>
      <c r="H41" s="18">
        <v>8022</v>
      </c>
      <c r="I41" s="17">
        <f>VLOOKUP(B41,'[10]打印标白 (10.19)'!$B$8:$V$77,21,FALSE)</f>
        <v>4924</v>
      </c>
    </row>
    <row r="42" s="2" customFormat="1" ht="35" customHeight="1" spans="1:9">
      <c r="A42" s="17">
        <v>36</v>
      </c>
      <c r="B42" s="20" t="s">
        <v>108</v>
      </c>
      <c r="C42" s="18" t="s">
        <v>102</v>
      </c>
      <c r="D42" s="18" t="s">
        <v>106</v>
      </c>
      <c r="E42" s="18" t="s">
        <v>107</v>
      </c>
      <c r="F42" s="17" t="s">
        <v>35</v>
      </c>
      <c r="G42" s="17">
        <v>8959</v>
      </c>
      <c r="H42" s="18">
        <v>7529</v>
      </c>
      <c r="I42" s="17">
        <f>VLOOKUP(B42,'[10]打印标白 (10.19)'!$B$8:$V$77,21,FALSE)</f>
        <v>4969</v>
      </c>
    </row>
    <row r="43" s="2" customFormat="1" ht="36" spans="1:9">
      <c r="A43" s="17">
        <v>37</v>
      </c>
      <c r="B43" s="20" t="s">
        <v>109</v>
      </c>
      <c r="C43" s="18" t="s">
        <v>102</v>
      </c>
      <c r="D43" s="18" t="s">
        <v>103</v>
      </c>
      <c r="E43" s="18" t="s">
        <v>110</v>
      </c>
      <c r="F43" s="17" t="s">
        <v>35</v>
      </c>
      <c r="G43" s="17">
        <v>606327</v>
      </c>
      <c r="H43" s="18">
        <v>40000</v>
      </c>
      <c r="I43" s="17">
        <f>VLOOKUP(B43,'[10]打印标白 (10.19)'!$B$8:$V$77,21,FALSE)</f>
        <v>38187</v>
      </c>
    </row>
    <row r="44" s="2" customFormat="1" ht="35" customHeight="1" spans="1:9">
      <c r="A44" s="17">
        <v>38</v>
      </c>
      <c r="B44" s="20" t="s">
        <v>111</v>
      </c>
      <c r="C44" s="18" t="s">
        <v>102</v>
      </c>
      <c r="D44" s="18" t="s">
        <v>103</v>
      </c>
      <c r="E44" s="18" t="s">
        <v>112</v>
      </c>
      <c r="F44" s="17" t="s">
        <v>35</v>
      </c>
      <c r="G44" s="17">
        <v>83496</v>
      </c>
      <c r="H44" s="18">
        <v>12000</v>
      </c>
      <c r="I44" s="17">
        <f>VLOOKUP(B44,'[10]打印标白 (10.19)'!$B$8:$V$77,21,FALSE)</f>
        <v>16267</v>
      </c>
    </row>
    <row r="45" s="2" customFormat="1" ht="60" spans="1:9">
      <c r="A45" s="17">
        <v>39</v>
      </c>
      <c r="B45" s="20" t="s">
        <v>113</v>
      </c>
      <c r="C45" s="18" t="s">
        <v>84</v>
      </c>
      <c r="D45" s="18" t="s">
        <v>84</v>
      </c>
      <c r="E45" s="18" t="s">
        <v>114</v>
      </c>
      <c r="F45" s="17" t="s">
        <v>35</v>
      </c>
      <c r="G45" s="18">
        <v>80000</v>
      </c>
      <c r="H45" s="18">
        <v>15000</v>
      </c>
      <c r="I45" s="17">
        <f>VLOOKUP(B45,'[10]打印标白 (10.19)'!$B$8:$V$77,21,FALSE)</f>
        <v>1003</v>
      </c>
    </row>
    <row r="46" s="2" customFormat="1" ht="108" spans="1:9">
      <c r="A46" s="17">
        <v>40</v>
      </c>
      <c r="B46" s="17" t="s">
        <v>115</v>
      </c>
      <c r="C46" s="18" t="s">
        <v>49</v>
      </c>
      <c r="D46" s="18" t="s">
        <v>50</v>
      </c>
      <c r="E46" s="19" t="s">
        <v>116</v>
      </c>
      <c r="F46" s="17" t="s">
        <v>16</v>
      </c>
      <c r="G46" s="18">
        <v>2492</v>
      </c>
      <c r="H46" s="18">
        <v>2000</v>
      </c>
      <c r="I46" s="17">
        <f>VLOOKUP(B46,'[10]打印标白 (10.19)'!$B$8:$V$77,21,FALSE)</f>
        <v>1556</v>
      </c>
    </row>
    <row r="47" s="2" customFormat="1" ht="48" spans="1:9">
      <c r="A47" s="17">
        <v>41</v>
      </c>
      <c r="B47" s="17" t="s">
        <v>117</v>
      </c>
      <c r="C47" s="17" t="s">
        <v>49</v>
      </c>
      <c r="D47" s="17" t="s">
        <v>118</v>
      </c>
      <c r="E47" s="17" t="s">
        <v>119</v>
      </c>
      <c r="F47" s="17" t="s">
        <v>16</v>
      </c>
      <c r="G47" s="18">
        <v>6000</v>
      </c>
      <c r="H47" s="18">
        <v>3000</v>
      </c>
      <c r="I47" s="17">
        <f>VLOOKUP(B47,'[10]打印标白 (10.19)'!$B$8:$V$77,21,FALSE)</f>
        <v>2002</v>
      </c>
    </row>
    <row r="48" s="2" customFormat="1" ht="60" spans="1:9">
      <c r="A48" s="17">
        <v>42</v>
      </c>
      <c r="B48" s="17" t="s">
        <v>120</v>
      </c>
      <c r="C48" s="17" t="s">
        <v>49</v>
      </c>
      <c r="D48" s="17" t="s">
        <v>121</v>
      </c>
      <c r="E48" s="17" t="s">
        <v>122</v>
      </c>
      <c r="F48" s="17" t="s">
        <v>16</v>
      </c>
      <c r="G48" s="18">
        <v>7650</v>
      </c>
      <c r="H48" s="18">
        <v>5000</v>
      </c>
      <c r="I48" s="17">
        <f>VLOOKUP(B48,'[10]打印标白 (10.19)'!$B$8:$V$77,21,FALSE)</f>
        <v>5000</v>
      </c>
    </row>
    <row r="49" s="2" customFormat="1" ht="24" spans="1:9">
      <c r="A49" s="17">
        <v>43</v>
      </c>
      <c r="B49" s="17" t="s">
        <v>123</v>
      </c>
      <c r="C49" s="18" t="s">
        <v>49</v>
      </c>
      <c r="D49" s="18" t="s">
        <v>121</v>
      </c>
      <c r="E49" s="20" t="s">
        <v>124</v>
      </c>
      <c r="F49" s="17" t="s">
        <v>16</v>
      </c>
      <c r="G49" s="18">
        <v>3082</v>
      </c>
      <c r="H49" s="18">
        <v>3082</v>
      </c>
      <c r="I49" s="17">
        <f>VLOOKUP(B49,'[10]打印标白 (10.19)'!$B$8:$V$77,21,FALSE)</f>
        <v>0</v>
      </c>
    </row>
    <row r="50" s="2" customFormat="1" ht="120" spans="1:9">
      <c r="A50" s="17">
        <v>44</v>
      </c>
      <c r="B50" s="17" t="s">
        <v>125</v>
      </c>
      <c r="C50" s="17" t="s">
        <v>49</v>
      </c>
      <c r="D50" s="17" t="s">
        <v>121</v>
      </c>
      <c r="E50" s="19" t="s">
        <v>126</v>
      </c>
      <c r="F50" s="17" t="s">
        <v>16</v>
      </c>
      <c r="G50" s="18">
        <v>13645</v>
      </c>
      <c r="H50" s="18">
        <v>7000</v>
      </c>
      <c r="I50" s="17">
        <f>VLOOKUP(B50,'[10]打印标白 (10.19)'!$B$8:$V$77,21,FALSE)</f>
        <v>0</v>
      </c>
    </row>
    <row r="51" s="2" customFormat="1" ht="72" spans="1:9">
      <c r="A51" s="17">
        <v>45</v>
      </c>
      <c r="B51" s="17" t="s">
        <v>127</v>
      </c>
      <c r="C51" s="18" t="s">
        <v>49</v>
      </c>
      <c r="D51" s="18" t="s">
        <v>50</v>
      </c>
      <c r="E51" s="20" t="s">
        <v>128</v>
      </c>
      <c r="F51" s="17" t="s">
        <v>16</v>
      </c>
      <c r="G51" s="18">
        <v>2700</v>
      </c>
      <c r="H51" s="18">
        <v>1500</v>
      </c>
      <c r="I51" s="17">
        <f>VLOOKUP(B51,'[10]打印标白 (10.19)'!$B$8:$V$77,21,FALSE)</f>
        <v>1800</v>
      </c>
    </row>
    <row r="52" s="2" customFormat="1" ht="36" spans="1:9">
      <c r="A52" s="17">
        <v>46</v>
      </c>
      <c r="B52" s="20" t="s">
        <v>129</v>
      </c>
      <c r="C52" s="18" t="s">
        <v>49</v>
      </c>
      <c r="D52" s="18" t="s">
        <v>50</v>
      </c>
      <c r="E52" s="18" t="s">
        <v>130</v>
      </c>
      <c r="F52" s="17" t="s">
        <v>35</v>
      </c>
      <c r="G52" s="18">
        <v>2017</v>
      </c>
      <c r="H52" s="18">
        <v>511</v>
      </c>
      <c r="I52" s="17">
        <v>378</v>
      </c>
    </row>
    <row r="53" s="2" customFormat="1" ht="48" spans="1:9">
      <c r="A53" s="17">
        <v>47</v>
      </c>
      <c r="B53" s="20" t="s">
        <v>131</v>
      </c>
      <c r="C53" s="18" t="s">
        <v>49</v>
      </c>
      <c r="D53" s="18" t="s">
        <v>50</v>
      </c>
      <c r="E53" s="18" t="s">
        <v>132</v>
      </c>
      <c r="F53" s="17" t="s">
        <v>35</v>
      </c>
      <c r="G53" s="18">
        <v>1652</v>
      </c>
      <c r="H53" s="18">
        <v>302</v>
      </c>
      <c r="I53" s="17">
        <v>275</v>
      </c>
    </row>
    <row r="54" s="2" customFormat="1" ht="72" spans="1:9">
      <c r="A54" s="17">
        <v>48</v>
      </c>
      <c r="B54" s="20" t="s">
        <v>133</v>
      </c>
      <c r="C54" s="18" t="s">
        <v>49</v>
      </c>
      <c r="D54" s="18" t="s">
        <v>50</v>
      </c>
      <c r="E54" s="18" t="s">
        <v>134</v>
      </c>
      <c r="F54" s="17" t="s">
        <v>35</v>
      </c>
      <c r="G54" s="18">
        <v>3431</v>
      </c>
      <c r="H54" s="18">
        <v>1644</v>
      </c>
      <c r="I54" s="17">
        <v>1623</v>
      </c>
    </row>
    <row r="55" s="2" customFormat="1" ht="72" spans="1:9">
      <c r="A55" s="17">
        <v>49</v>
      </c>
      <c r="B55" s="20" t="s">
        <v>135</v>
      </c>
      <c r="C55" s="18" t="s">
        <v>49</v>
      </c>
      <c r="D55" s="18" t="s">
        <v>50</v>
      </c>
      <c r="E55" s="18" t="s">
        <v>136</v>
      </c>
      <c r="F55" s="17" t="s">
        <v>35</v>
      </c>
      <c r="G55" s="18">
        <v>2200</v>
      </c>
      <c r="H55" s="18">
        <v>900</v>
      </c>
      <c r="I55" s="17">
        <f>VLOOKUP(B55,'[10]打印标白 (10.19)'!$B$8:$V$77,21,FALSE)</f>
        <v>699</v>
      </c>
    </row>
    <row r="56" s="2" customFormat="1" ht="36" spans="1:9">
      <c r="A56" s="17">
        <v>50</v>
      </c>
      <c r="B56" s="20" t="s">
        <v>137</v>
      </c>
      <c r="C56" s="18" t="s">
        <v>45</v>
      </c>
      <c r="D56" s="18" t="s">
        <v>56</v>
      </c>
      <c r="E56" s="20" t="s">
        <v>138</v>
      </c>
      <c r="F56" s="17" t="s">
        <v>35</v>
      </c>
      <c r="G56" s="18">
        <v>15582</v>
      </c>
      <c r="H56" s="18">
        <v>7880</v>
      </c>
      <c r="I56" s="17">
        <f>VLOOKUP(B56,'[10]打印标白 (10.19)'!$B$8:$V$77,21,FALSE)</f>
        <v>0</v>
      </c>
    </row>
    <row r="57" s="2" customFormat="1" ht="24" spans="1:9">
      <c r="A57" s="17">
        <v>51</v>
      </c>
      <c r="B57" s="20" t="s">
        <v>139</v>
      </c>
      <c r="C57" s="18" t="s">
        <v>45</v>
      </c>
      <c r="D57" s="18" t="s">
        <v>56</v>
      </c>
      <c r="E57" s="20" t="s">
        <v>140</v>
      </c>
      <c r="F57" s="17" t="s">
        <v>35</v>
      </c>
      <c r="G57" s="18">
        <v>16170</v>
      </c>
      <c r="H57" s="18">
        <v>7772</v>
      </c>
      <c r="I57" s="17">
        <f>VLOOKUP(B57,'[10]打印标白 (10.19)'!$B$8:$V$77,21,FALSE)</f>
        <v>780</v>
      </c>
    </row>
    <row r="58" s="2" customFormat="1" ht="72" spans="1:9">
      <c r="A58" s="17">
        <v>52</v>
      </c>
      <c r="B58" s="23" t="s">
        <v>141</v>
      </c>
      <c r="C58" s="18" t="s">
        <v>13</v>
      </c>
      <c r="D58" s="17" t="s">
        <v>14</v>
      </c>
      <c r="E58" s="20" t="s">
        <v>142</v>
      </c>
      <c r="F58" s="18" t="s">
        <v>35</v>
      </c>
      <c r="G58" s="18">
        <v>11305</v>
      </c>
      <c r="H58" s="18">
        <v>9305</v>
      </c>
      <c r="I58" s="17">
        <f>VLOOKUP(B58,'[10]打印标白 (10.19)'!$B$8:$V$77,21,FALSE)</f>
        <v>4899</v>
      </c>
    </row>
    <row r="59" s="2" customFormat="1" ht="12" spans="1:9">
      <c r="A59" s="17">
        <v>53</v>
      </c>
      <c r="B59" s="17" t="s">
        <v>143</v>
      </c>
      <c r="C59" s="18" t="s">
        <v>13</v>
      </c>
      <c r="D59" s="18" t="s">
        <v>14</v>
      </c>
      <c r="E59" s="19" t="s">
        <v>144</v>
      </c>
      <c r="F59" s="17" t="s">
        <v>35</v>
      </c>
      <c r="G59" s="18">
        <v>137070</v>
      </c>
      <c r="H59" s="18">
        <v>77000</v>
      </c>
      <c r="I59" s="17">
        <f>VLOOKUP(B59,'[10]打印标白 (10.19)'!$B$8:$V$77,21,FALSE)</f>
        <v>0</v>
      </c>
    </row>
    <row r="60" s="2" customFormat="1" ht="36" spans="1:9">
      <c r="A60" s="17">
        <v>54</v>
      </c>
      <c r="B60" s="19" t="s">
        <v>145</v>
      </c>
      <c r="C60" s="17" t="s">
        <v>13</v>
      </c>
      <c r="D60" s="17" t="s">
        <v>14</v>
      </c>
      <c r="E60" s="23" t="s">
        <v>146</v>
      </c>
      <c r="F60" s="17" t="s">
        <v>35</v>
      </c>
      <c r="G60" s="17">
        <v>9590</v>
      </c>
      <c r="H60" s="18">
        <v>9090</v>
      </c>
      <c r="I60" s="17">
        <f>VLOOKUP(B60,'[10]打印标白 (10.19)'!$B$8:$V$77,21,FALSE)</f>
        <v>0</v>
      </c>
    </row>
    <row r="61" s="2" customFormat="1" ht="24" spans="1:9">
      <c r="A61" s="17">
        <v>55</v>
      </c>
      <c r="B61" s="17" t="s">
        <v>147</v>
      </c>
      <c r="C61" s="17" t="s">
        <v>13</v>
      </c>
      <c r="D61" s="17" t="s">
        <v>14</v>
      </c>
      <c r="E61" s="23" t="s">
        <v>148</v>
      </c>
      <c r="F61" s="17" t="s">
        <v>16</v>
      </c>
      <c r="G61" s="17">
        <v>6200</v>
      </c>
      <c r="H61" s="18">
        <v>2000</v>
      </c>
      <c r="I61" s="17">
        <v>2966</v>
      </c>
    </row>
    <row r="62" s="2" customFormat="1" ht="96" spans="1:9">
      <c r="A62" s="17">
        <v>56</v>
      </c>
      <c r="B62" s="17" t="s">
        <v>149</v>
      </c>
      <c r="C62" s="17" t="s">
        <v>49</v>
      </c>
      <c r="D62" s="17" t="s">
        <v>50</v>
      </c>
      <c r="E62" s="23" t="s">
        <v>150</v>
      </c>
      <c r="F62" s="17" t="s">
        <v>16</v>
      </c>
      <c r="G62" s="17">
        <v>13440</v>
      </c>
      <c r="H62" s="18">
        <v>13440</v>
      </c>
      <c r="I62" s="17">
        <f>VLOOKUP(B62,'[10]打印标白 (10.19)'!$B$8:$V$77,21,FALSE)</f>
        <v>0</v>
      </c>
    </row>
    <row r="63" s="2" customFormat="1" ht="72" spans="1:9">
      <c r="A63" s="17">
        <v>57</v>
      </c>
      <c r="B63" s="17" t="s">
        <v>151</v>
      </c>
      <c r="C63" s="17" t="s">
        <v>49</v>
      </c>
      <c r="D63" s="17" t="s">
        <v>50</v>
      </c>
      <c r="E63" s="23" t="s">
        <v>152</v>
      </c>
      <c r="F63" s="17" t="s">
        <v>16</v>
      </c>
      <c r="G63" s="17">
        <v>8201</v>
      </c>
      <c r="H63" s="18">
        <v>8201</v>
      </c>
      <c r="I63" s="17">
        <f>VLOOKUP(B63,'[10]打印标白 (10.19)'!$B$8:$V$77,21,FALSE)</f>
        <v>7288</v>
      </c>
    </row>
    <row r="64" s="2" customFormat="1" ht="72" spans="1:9">
      <c r="A64" s="17">
        <v>58</v>
      </c>
      <c r="B64" s="17" t="s">
        <v>153</v>
      </c>
      <c r="C64" s="17" t="s">
        <v>49</v>
      </c>
      <c r="D64" s="17" t="s">
        <v>50</v>
      </c>
      <c r="E64" s="23" t="s">
        <v>154</v>
      </c>
      <c r="F64" s="17" t="s">
        <v>16</v>
      </c>
      <c r="G64" s="17">
        <v>6276</v>
      </c>
      <c r="H64" s="18">
        <v>6276</v>
      </c>
      <c r="I64" s="17">
        <f>VLOOKUP(B64,'[10]打印标白 (10.19)'!$B$8:$V$77,21,FALSE)</f>
        <v>0</v>
      </c>
    </row>
    <row r="65" s="2" customFormat="1" ht="48" spans="1:9">
      <c r="A65" s="17">
        <v>59</v>
      </c>
      <c r="B65" s="17" t="s">
        <v>155</v>
      </c>
      <c r="C65" s="17" t="s">
        <v>102</v>
      </c>
      <c r="D65" s="17" t="s">
        <v>103</v>
      </c>
      <c r="E65" s="19" t="s">
        <v>156</v>
      </c>
      <c r="F65" s="17" t="s">
        <v>16</v>
      </c>
      <c r="G65" s="17">
        <v>6238</v>
      </c>
      <c r="H65" s="18">
        <v>3000</v>
      </c>
      <c r="I65" s="17">
        <f>VLOOKUP(B65,'[10]打印标白 (10.19)'!$B$8:$V$77,21,FALSE)</f>
        <v>5017</v>
      </c>
    </row>
    <row r="66" s="2" customFormat="1" ht="24" spans="1:9">
      <c r="A66" s="17">
        <v>60</v>
      </c>
      <c r="B66" s="17" t="s">
        <v>157</v>
      </c>
      <c r="C66" s="17" t="s">
        <v>80</v>
      </c>
      <c r="D66" s="17" t="s">
        <v>89</v>
      </c>
      <c r="E66" s="23" t="s">
        <v>158</v>
      </c>
      <c r="F66" s="17" t="s">
        <v>16</v>
      </c>
      <c r="G66" s="17">
        <v>15000</v>
      </c>
      <c r="H66" s="18">
        <v>8000</v>
      </c>
      <c r="I66" s="17">
        <f>VLOOKUP(B66,'[10]打印标白 (10.19)'!$B$8:$V$77,21,FALSE)</f>
        <v>0</v>
      </c>
    </row>
    <row r="67" s="2" customFormat="1" ht="36" spans="1:9">
      <c r="A67" s="17">
        <v>61</v>
      </c>
      <c r="B67" s="17" t="s">
        <v>159</v>
      </c>
      <c r="C67" s="17" t="s">
        <v>45</v>
      </c>
      <c r="D67" s="17" t="s">
        <v>160</v>
      </c>
      <c r="E67" s="23" t="s">
        <v>161</v>
      </c>
      <c r="F67" s="17" t="s">
        <v>16</v>
      </c>
      <c r="G67" s="17">
        <v>21585</v>
      </c>
      <c r="H67" s="18">
        <v>1712</v>
      </c>
      <c r="I67" s="17">
        <v>0</v>
      </c>
    </row>
    <row r="68" s="2" customFormat="1" ht="60" spans="1:9">
      <c r="A68" s="17">
        <v>62</v>
      </c>
      <c r="B68" s="17" t="s">
        <v>162</v>
      </c>
      <c r="C68" s="17" t="s">
        <v>45</v>
      </c>
      <c r="D68" s="17" t="s">
        <v>160</v>
      </c>
      <c r="E68" s="23" t="s">
        <v>163</v>
      </c>
      <c r="F68" s="17" t="s">
        <v>16</v>
      </c>
      <c r="G68" s="17">
        <v>58000</v>
      </c>
      <c r="H68" s="18">
        <v>5367</v>
      </c>
      <c r="I68" s="17">
        <f>VLOOKUP(B68,'[10]打印标白 (10.19)'!$B$8:$V$77,21,FALSE)</f>
        <v>0</v>
      </c>
    </row>
    <row r="69" s="2" customFormat="1" ht="48" spans="1:9">
      <c r="A69" s="17">
        <v>63</v>
      </c>
      <c r="B69" s="17" t="s">
        <v>164</v>
      </c>
      <c r="C69" s="17" t="s">
        <v>45</v>
      </c>
      <c r="D69" s="17" t="s">
        <v>160</v>
      </c>
      <c r="E69" s="23" t="s">
        <v>165</v>
      </c>
      <c r="F69" s="17" t="s">
        <v>16</v>
      </c>
      <c r="G69" s="17">
        <v>5182</v>
      </c>
      <c r="H69" s="18">
        <v>5182</v>
      </c>
      <c r="I69" s="17">
        <f>VLOOKUP(B69,'[10]打印标白 (10.19)'!$B$8:$V$77,21,FALSE)</f>
        <v>538</v>
      </c>
    </row>
    <row r="70" s="2" customFormat="1" ht="24" spans="1:9">
      <c r="A70" s="17">
        <v>64</v>
      </c>
      <c r="B70" s="19" t="s">
        <v>166</v>
      </c>
      <c r="C70" s="18" t="s">
        <v>13</v>
      </c>
      <c r="D70" s="18" t="s">
        <v>29</v>
      </c>
      <c r="E70" s="23" t="s">
        <v>167</v>
      </c>
      <c r="F70" s="17" t="s">
        <v>16</v>
      </c>
      <c r="G70" s="17">
        <v>5889</v>
      </c>
      <c r="H70" s="18">
        <v>2500</v>
      </c>
      <c r="I70" s="17">
        <f>VLOOKUP(B70,'[10]打印标白 (10.19)'!$B$8:$V$77,21,FALSE)</f>
        <v>2000</v>
      </c>
    </row>
    <row r="71" s="2" customFormat="1" ht="36" spans="1:9">
      <c r="A71" s="17">
        <v>65</v>
      </c>
      <c r="B71" s="19" t="s">
        <v>168</v>
      </c>
      <c r="C71" s="17" t="s">
        <v>84</v>
      </c>
      <c r="D71" s="17" t="s">
        <v>169</v>
      </c>
      <c r="E71" s="23" t="s">
        <v>170</v>
      </c>
      <c r="F71" s="17" t="s">
        <v>16</v>
      </c>
      <c r="G71" s="17">
        <v>5000</v>
      </c>
      <c r="H71" s="18">
        <v>5000</v>
      </c>
      <c r="I71" s="17">
        <f>VLOOKUP(B71,'[10]打印标白 (10.19)'!$B$8:$V$77,21,FALSE)</f>
        <v>0</v>
      </c>
    </row>
    <row r="72" s="2" customFormat="1" ht="60" spans="1:9">
      <c r="A72" s="17">
        <v>66</v>
      </c>
      <c r="B72" s="19" t="s">
        <v>171</v>
      </c>
      <c r="C72" s="17" t="s">
        <v>45</v>
      </c>
      <c r="D72" s="17" t="s">
        <v>172</v>
      </c>
      <c r="E72" s="23" t="s">
        <v>173</v>
      </c>
      <c r="F72" s="17" t="s">
        <v>16</v>
      </c>
      <c r="G72" s="17">
        <v>6750</v>
      </c>
      <c r="H72" s="18">
        <v>3000</v>
      </c>
      <c r="I72" s="17">
        <f>VLOOKUP(B72,'[10]打印标白 (10.19)'!$B$8:$V$77,21,FALSE)</f>
        <v>1393</v>
      </c>
    </row>
    <row r="73" s="2" customFormat="1" ht="96" spans="1:9">
      <c r="A73" s="17">
        <v>67</v>
      </c>
      <c r="B73" s="17" t="s">
        <v>174</v>
      </c>
      <c r="C73" s="17" t="s">
        <v>13</v>
      </c>
      <c r="D73" s="17" t="s">
        <v>29</v>
      </c>
      <c r="E73" s="23" t="s">
        <v>175</v>
      </c>
      <c r="F73" s="17" t="s">
        <v>16</v>
      </c>
      <c r="G73" s="17">
        <v>6500</v>
      </c>
      <c r="H73" s="18">
        <v>5000</v>
      </c>
      <c r="I73" s="17">
        <f>VLOOKUP(B73,'[10]打印标白 (10.19)'!$B$8:$V$77,21,FALSE)</f>
        <v>1013</v>
      </c>
    </row>
    <row r="74" s="2" customFormat="1" ht="24" spans="1:9">
      <c r="A74" s="17">
        <v>68</v>
      </c>
      <c r="B74" s="23" t="s">
        <v>176</v>
      </c>
      <c r="C74" s="17" t="s">
        <v>45</v>
      </c>
      <c r="D74" s="17" t="s">
        <v>46</v>
      </c>
      <c r="E74" s="23" t="s">
        <v>177</v>
      </c>
      <c r="F74" s="17" t="s">
        <v>16</v>
      </c>
      <c r="G74" s="17">
        <v>58000</v>
      </c>
      <c r="H74" s="18">
        <v>10000</v>
      </c>
      <c r="I74" s="17">
        <f>VLOOKUP(B74,'[10]打印标白 (10.19)'!$B$8:$V$77,21,FALSE)</f>
        <v>0</v>
      </c>
    </row>
    <row r="75" s="2" customFormat="1" ht="84" spans="1:9">
      <c r="A75" s="17">
        <v>69</v>
      </c>
      <c r="B75" s="17" t="s">
        <v>178</v>
      </c>
      <c r="C75" s="18" t="s">
        <v>49</v>
      </c>
      <c r="D75" s="18" t="s">
        <v>50</v>
      </c>
      <c r="E75" s="20" t="s">
        <v>179</v>
      </c>
      <c r="F75" s="17" t="s">
        <v>16</v>
      </c>
      <c r="G75" s="17">
        <v>19800</v>
      </c>
      <c r="H75" s="18">
        <v>12000</v>
      </c>
      <c r="I75" s="17">
        <f>VLOOKUP(B75,'[10]打印标白 (10.19)'!$B$8:$V$77,21,FALSE)</f>
        <v>17000</v>
      </c>
    </row>
    <row r="76" s="2" customFormat="1" ht="36" spans="1:9">
      <c r="A76" s="17">
        <v>70</v>
      </c>
      <c r="B76" s="17" t="s">
        <v>180</v>
      </c>
      <c r="C76" s="17" t="s">
        <v>13</v>
      </c>
      <c r="D76" s="17" t="s">
        <v>14</v>
      </c>
      <c r="E76" s="23" t="s">
        <v>181</v>
      </c>
      <c r="F76" s="17" t="s">
        <v>35</v>
      </c>
      <c r="G76" s="17">
        <v>55000</v>
      </c>
      <c r="H76" s="18">
        <v>5000</v>
      </c>
      <c r="I76" s="17">
        <v>6052</v>
      </c>
    </row>
  </sheetData>
  <autoFilter ref="A6:I76">
    <extLst/>
  </autoFilter>
  <mergeCells count="11">
    <mergeCell ref="A1:H1"/>
    <mergeCell ref="C3:D3"/>
    <mergeCell ref="A3:A5"/>
    <mergeCell ref="B3:B5"/>
    <mergeCell ref="C4:C5"/>
    <mergeCell ref="D4:D5"/>
    <mergeCell ref="E3:E5"/>
    <mergeCell ref="F3:F5"/>
    <mergeCell ref="G3:G5"/>
    <mergeCell ref="H3:H5"/>
    <mergeCell ref="I3:I5"/>
  </mergeCells>
  <conditionalFormatting sqref="B24">
    <cfRule type="duplicateValues" dxfId="0" priority="133"/>
  </conditionalFormatting>
  <dataValidations count="1">
    <dataValidation allowBlank="1" showInputMessage="1" showErrorMessage="1" sqref="B3 E3 F3 G3 H3 C3:D5"/>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具体项目表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王少杰</dc:creator>
  <cp:lastModifiedBy>哈哈哈</cp:lastModifiedBy>
  <dcterms:created xsi:type="dcterms:W3CDTF">2020-09-24T07:50:00Z</dcterms:created>
  <dcterms:modified xsi:type="dcterms:W3CDTF">2023-12-05T02:03:09Z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2052-12.1.0.15990</vt:lpwstr>
  </property>
  <property fmtid="{D5CDD505-2E9C-101B-9397-08002B2CF9AE}" pid="4" name="ICV">
    <vt:lpwstr>DFB06BBB54B7478FA84F239B5A784E20_13</vt:lpwstr>
  </property>
</Properties>
</file>