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管理费" sheetId="2" r:id="rId1"/>
    <sheet name="Sheet1" sheetId="1" r:id="rId2"/>
  </sheets>
  <definedNames>
    <definedName name="_xlnm._FilterDatabase" localSheetId="0" hidden="1">项目管理费!$A$3:$F$59</definedName>
    <definedName name="宜居宜业和美乡村建设">#REF!</definedName>
    <definedName name="守底线补短板">#REF!</definedName>
    <definedName name="优势特色产业发展">#REF!</definedName>
    <definedName name="_xlnm.Print_Titles" localSheetId="0">项目管理费!$2:$3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<sst xmlns="http://schemas.openxmlformats.org/spreadsheetml/2006/main" count="104" uniqueCount="77">
  <si>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附件</t>
  </si>
  <si>
    <t>2025年旗级财政衔接推进乡村振兴补助资金调剂下达明细表</t>
  </si>
  <si>
    <t>序号</t>
  </si>
  <si>
    <t>下达预算单位名称</t>
  </si>
  <si>
    <t>项目名称</t>
  </si>
  <si>
    <t>分配资金
（万元）</t>
  </si>
  <si>
    <t>备注</t>
  </si>
  <si>
    <t>巴彦查干苏木人民政府</t>
  </si>
  <si>
    <t>2025年巴彦查干苏木人民政府项目管理费</t>
  </si>
  <si>
    <t>2025年巴彦查干苏木“庭院经济”雏鸡养殖项目</t>
  </si>
  <si>
    <t>巴彦查干苏木人民政府 汇总</t>
  </si>
  <si>
    <t>达来诺日镇人民政府</t>
  </si>
  <si>
    <t>2025年达来诺日镇人民政府项目管理费</t>
  </si>
  <si>
    <t>2025年达来诺日镇“庭院经济”雏鸡养殖项目</t>
  </si>
  <si>
    <t>2025年达来诺日镇“庭院经济”鸡心果树栽植项目</t>
  </si>
  <si>
    <t>达来诺日镇人民政府 汇总</t>
  </si>
  <si>
    <t>达日罕乌拉苏木人民政府</t>
  </si>
  <si>
    <t>2025年达日罕乌拉苏木人民政府项目管理费</t>
  </si>
  <si>
    <t>2025年达日罕乌拉苏木“庭院经济”雏鸡养殖项目</t>
  </si>
  <si>
    <t>2025年达日罕乌拉苏木贡格尔嘎查沙地产业试验项目</t>
  </si>
  <si>
    <t>达日罕乌拉苏木人民政府 汇总</t>
  </si>
  <si>
    <t>浩来呼热苏木人民政府</t>
  </si>
  <si>
    <t>2025年浩来呼热苏木人民政府项目管理费</t>
  </si>
  <si>
    <t>2025年浩来呼热苏木“庭院经济”雏鸡养殖项目</t>
  </si>
  <si>
    <t>2025年浩来呼热苏木沙地治理产业转型试验项目</t>
  </si>
  <si>
    <t>浩来呼热苏木人民政府 汇总</t>
  </si>
  <si>
    <t>红山子乡人民政府</t>
  </si>
  <si>
    <t>2025年红山子乡人民政府项目管理费</t>
  </si>
  <si>
    <t>2025年红山子乡“庭院经济”雏鸡养殖项目</t>
  </si>
  <si>
    <t>2025年红山子乡“庭院经济”鸡心果树栽植项目</t>
  </si>
  <si>
    <t>红山子乡人民政府 汇总</t>
  </si>
  <si>
    <t>经棚镇人民政府</t>
  </si>
  <si>
    <t>2025年经棚镇人民政府项目管理费</t>
  </si>
  <si>
    <t>2025年经棚镇“庭院经济”雏鸡养殖项目</t>
  </si>
  <si>
    <t>2025年经棚镇“庭院经济”鸡心果树栽植项目</t>
  </si>
  <si>
    <t>2025年经棚镇呼必图村中草药种质资源圃建设项目</t>
  </si>
  <si>
    <t>2025年克什克腾旗经棚镇浑善达克沙地白土井子试验项目区后续产业</t>
  </si>
  <si>
    <t>经棚镇人民政府 汇总</t>
  </si>
  <si>
    <t>克什克腾旗农牧局</t>
  </si>
  <si>
    <t>2025年克什克腾旗农牧局项目管理费</t>
  </si>
  <si>
    <t>2025年克什克腾旗防贫保险项目</t>
  </si>
  <si>
    <t>克什克腾旗农牧局 汇总</t>
  </si>
  <si>
    <t>同兴镇人民政府</t>
  </si>
  <si>
    <t>2025年同兴镇人民政府项目管理费</t>
  </si>
  <si>
    <t>2025年同兴镇“庭院经济”雏鸡养殖项目</t>
  </si>
  <si>
    <t>2025年同兴镇“庭院经济”鸡心果树栽植项目</t>
  </si>
  <si>
    <t>同兴镇人民政府 汇总</t>
  </si>
  <si>
    <t>土城子镇人民政府</t>
  </si>
  <si>
    <t>2025年土城子镇人民政府项目管理费</t>
  </si>
  <si>
    <t>2025年土城子镇“庭院经济”雏鸡养殖项目</t>
  </si>
  <si>
    <t>2025年土城子镇“庭院经济”鸡心果树栽植项目</t>
  </si>
  <si>
    <t>土城子镇人民政府 汇总</t>
  </si>
  <si>
    <t>万合永镇人民政府</t>
  </si>
  <si>
    <t>2025年万合永镇人民政府项目管理费</t>
  </si>
  <si>
    <t>2025年万合永镇“庭院经济”雏鸡养殖项目</t>
  </si>
  <si>
    <t>万合永镇人民政府 汇总</t>
  </si>
  <si>
    <t>乌兰布统苏木人民政府</t>
  </si>
  <si>
    <t>2025年乌兰布统苏木人民政府项目管理费</t>
  </si>
  <si>
    <t>2025年乌兰布统苏木“庭院经济”雏鸡养殖项目</t>
  </si>
  <si>
    <t>乌兰布统苏木人民政府 汇总</t>
  </si>
  <si>
    <t>新开地乡人民政府</t>
  </si>
  <si>
    <t>2025年新开地乡人民政府项目管理费</t>
  </si>
  <si>
    <t>2025年新开地乡“庭院经济”雏鸡养殖项目</t>
  </si>
  <si>
    <t>2025年新开地乡“庭院经济”鸡心果树栽植项目</t>
  </si>
  <si>
    <t>新开地乡人民政府 汇总</t>
  </si>
  <si>
    <t>宇宙地镇人民政府</t>
  </si>
  <si>
    <t>2025年宇宙地镇人民政府项目管理费</t>
  </si>
  <si>
    <t>2025年宇宙地镇“庭院经济”雏鸡养殖项目</t>
  </si>
  <si>
    <t>2025年宇宙地镇东升村“三变”改革－东升村鸡心果园提升改造项目</t>
  </si>
  <si>
    <t>2025年宇宙地镇“庭院经济”鸡心果树栽植项目</t>
  </si>
  <si>
    <t>宇宙地镇人民政府 汇总</t>
  </si>
  <si>
    <t>芝瑞镇人民政府</t>
  </si>
  <si>
    <t>2025年芝瑞镇人民政府项目管理费</t>
  </si>
  <si>
    <t>2025年芝瑞镇“庭院经济”雏鸡养殖项目</t>
  </si>
  <si>
    <t>芝瑞镇人民政府 汇总</t>
  </si>
  <si>
    <t>总计</t>
  </si>
  <si>
    <t>巩固拓展脱贫攻坚成果支出项目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</si>
</sst>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indexed="8"/>
      <name val="方正公文小标宋"/>
      <charset val="134"/>
    </font>
    <font>
      <b/>
      <sz val="12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46" workbookViewId="0">
      <selection activeCell="K59" sqref="K59"/>
    </sheetView>
  </sheetViews>
  <sheetFormatPr defaultColWidth="9" defaultRowHeight="13.5" outlineLevelCol="4"/>
  <cols>
    <col min="1" max="1" width="9" style="2"/>
    <col min="2" max="2" width="29.375" style="2" customWidth="1"/>
    <col min="3" max="3" width="27.875" style="2" customWidth="1"/>
    <col min="4" max="4" width="14.75" style="3" customWidth="1"/>
    <col min="5" max="5" width="9" style="2"/>
    <col min="6" max="6" width="10.375" style="2"/>
    <col min="7" max="16384" width="9" style="2"/>
  </cols>
  <sheetData>
    <row r="1" ht="18.75" spans="1:1">
      <c r="A1" s="4" t="s">
        <v>0</v>
      </c>
    </row>
    <row r="2" ht="48" customHeight="1" spans="1:5">
      <c r="A2" s="5" t="s">
        <v>1</v>
      </c>
      <c r="B2" s="6"/>
      <c r="C2" s="6"/>
      <c r="D2" s="6"/>
      <c r="E2" s="6"/>
    </row>
    <row r="3" ht="37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ht="35" customHeight="1" outlineLevel="2" spans="1:5">
      <c r="A4" s="9">
        <v>1</v>
      </c>
      <c r="B4" s="10" t="s">
        <v>7</v>
      </c>
      <c r="C4" s="10" t="s">
        <v>8</v>
      </c>
      <c r="D4" s="11">
        <v>9.34</v>
      </c>
      <c r="E4" s="12"/>
    </row>
    <row r="5" ht="35" customHeight="1" outlineLevel="2" spans="1:5">
      <c r="A5" s="9">
        <v>2</v>
      </c>
      <c r="B5" s="10" t="s">
        <v>7</v>
      </c>
      <c r="C5" s="10" t="s">
        <v>9</v>
      </c>
      <c r="D5" s="11">
        <v>29.952</v>
      </c>
      <c r="E5" s="13"/>
    </row>
    <row r="6" ht="35" customHeight="1" outlineLevel="1" spans="1:5">
      <c r="A6" s="9"/>
      <c r="B6" s="14" t="s">
        <v>10</v>
      </c>
      <c r="C6" s="10"/>
      <c r="D6" s="11">
        <f>SUBTOTAL(9,D4:D5)</f>
        <v>39.292</v>
      </c>
      <c r="E6" s="13"/>
    </row>
    <row r="7" ht="35" customHeight="1" outlineLevel="2" spans="1:5">
      <c r="A7" s="9">
        <v>3</v>
      </c>
      <c r="B7" s="10" t="s">
        <v>11</v>
      </c>
      <c r="C7" s="10" t="s">
        <v>12</v>
      </c>
      <c r="D7" s="11">
        <v>14.26</v>
      </c>
      <c r="E7" s="12"/>
    </row>
    <row r="8" ht="35" customHeight="1" outlineLevel="2" spans="1:5">
      <c r="A8" s="9">
        <v>4</v>
      </c>
      <c r="B8" s="10" t="s">
        <v>11</v>
      </c>
      <c r="C8" s="10" t="s">
        <v>13</v>
      </c>
      <c r="D8" s="11">
        <v>17.4294</v>
      </c>
      <c r="E8" s="13"/>
    </row>
    <row r="9" ht="35" customHeight="1" outlineLevel="2" spans="1:5">
      <c r="A9" s="9">
        <v>5</v>
      </c>
      <c r="B9" s="10" t="s">
        <v>11</v>
      </c>
      <c r="C9" s="10" t="s">
        <v>14</v>
      </c>
      <c r="D9" s="11">
        <v>4.1458</v>
      </c>
      <c r="E9" s="13"/>
    </row>
    <row r="10" ht="35" customHeight="1" outlineLevel="1" spans="1:5">
      <c r="A10" s="9"/>
      <c r="B10" s="14" t="s">
        <v>15</v>
      </c>
      <c r="C10" s="10"/>
      <c r="D10" s="11">
        <f>SUBTOTAL(9,D7:D9)</f>
        <v>35.8352</v>
      </c>
      <c r="E10" s="13"/>
    </row>
    <row r="11" ht="35" customHeight="1" outlineLevel="2" spans="1:5">
      <c r="A11" s="9">
        <v>6</v>
      </c>
      <c r="B11" s="10" t="s">
        <v>16</v>
      </c>
      <c r="C11" s="10" t="s">
        <v>17</v>
      </c>
      <c r="D11" s="11">
        <v>6.34</v>
      </c>
      <c r="E11" s="12"/>
    </row>
    <row r="12" ht="35" customHeight="1" outlineLevel="2" spans="1:5">
      <c r="A12" s="9">
        <v>7</v>
      </c>
      <c r="B12" s="10" t="s">
        <v>16</v>
      </c>
      <c r="C12" s="10" t="s">
        <v>18</v>
      </c>
      <c r="D12" s="11">
        <v>25.5102</v>
      </c>
      <c r="E12" s="13"/>
    </row>
    <row r="13" ht="35" customHeight="1" outlineLevel="2" spans="1:5">
      <c r="A13" s="9">
        <v>8</v>
      </c>
      <c r="B13" s="10" t="s">
        <v>16</v>
      </c>
      <c r="C13" s="10" t="s">
        <v>19</v>
      </c>
      <c r="D13" s="11">
        <v>19.770133</v>
      </c>
      <c r="E13" s="13"/>
    </row>
    <row r="14" ht="35" customHeight="1" outlineLevel="1" spans="1:5">
      <c r="A14" s="9"/>
      <c r="B14" s="14" t="s">
        <v>20</v>
      </c>
      <c r="C14" s="10"/>
      <c r="D14" s="11">
        <f>SUBTOTAL(9,D11:D13)</f>
        <v>51.620333</v>
      </c>
      <c r="E14" s="13"/>
    </row>
    <row r="15" ht="35" customHeight="1" outlineLevel="2" spans="1:5">
      <c r="A15" s="9">
        <v>9</v>
      </c>
      <c r="B15" s="10" t="s">
        <v>21</v>
      </c>
      <c r="C15" s="10" t="s">
        <v>22</v>
      </c>
      <c r="D15" s="11">
        <v>14.81</v>
      </c>
      <c r="E15" s="12"/>
    </row>
    <row r="16" ht="35" customHeight="1" outlineLevel="2" spans="1:5">
      <c r="A16" s="9">
        <v>10</v>
      </c>
      <c r="B16" s="10" t="s">
        <v>21</v>
      </c>
      <c r="C16" s="10" t="s">
        <v>23</v>
      </c>
      <c r="D16" s="11">
        <v>23.1296</v>
      </c>
      <c r="E16" s="13"/>
    </row>
    <row r="17" ht="35" customHeight="1" outlineLevel="2" spans="1:5">
      <c r="A17" s="9">
        <v>11</v>
      </c>
      <c r="B17" s="10" t="s">
        <v>21</v>
      </c>
      <c r="C17" s="10" t="s">
        <v>24</v>
      </c>
      <c r="D17" s="11">
        <v>26.58</v>
      </c>
      <c r="E17" s="13"/>
    </row>
    <row r="18" ht="35" customHeight="1" outlineLevel="1" spans="1:5">
      <c r="A18" s="9"/>
      <c r="B18" s="14" t="s">
        <v>25</v>
      </c>
      <c r="C18" s="10"/>
      <c r="D18" s="11">
        <f>SUBTOTAL(9,D15:D17)</f>
        <v>64.5196</v>
      </c>
      <c r="E18" s="13"/>
    </row>
    <row r="19" ht="35" customHeight="1" outlineLevel="2" spans="1:5">
      <c r="A19" s="9">
        <v>12</v>
      </c>
      <c r="B19" s="10" t="s">
        <v>26</v>
      </c>
      <c r="C19" s="10" t="s">
        <v>27</v>
      </c>
      <c r="D19" s="11">
        <v>10.88</v>
      </c>
      <c r="E19" s="12"/>
    </row>
    <row r="20" ht="35" customHeight="1" outlineLevel="2" spans="1:5">
      <c r="A20" s="9">
        <v>13</v>
      </c>
      <c r="B20" s="10" t="s">
        <v>26</v>
      </c>
      <c r="C20" s="10" t="s">
        <v>28</v>
      </c>
      <c r="D20" s="11">
        <v>33.12</v>
      </c>
      <c r="E20" s="13"/>
    </row>
    <row r="21" ht="35" customHeight="1" outlineLevel="2" spans="1:5">
      <c r="A21" s="9">
        <v>14</v>
      </c>
      <c r="B21" s="10" t="s">
        <v>26</v>
      </c>
      <c r="C21" s="10" t="s">
        <v>29</v>
      </c>
      <c r="D21" s="11">
        <v>2.418</v>
      </c>
      <c r="E21" s="13"/>
    </row>
    <row r="22" ht="35" customHeight="1" outlineLevel="1" spans="1:5">
      <c r="A22" s="9"/>
      <c r="B22" s="14" t="s">
        <v>30</v>
      </c>
      <c r="C22" s="10"/>
      <c r="D22" s="11">
        <f>SUBTOTAL(9,D19:D21)</f>
        <v>46.418</v>
      </c>
      <c r="E22" s="13"/>
    </row>
    <row r="23" ht="35" customHeight="1" outlineLevel="2" spans="1:5">
      <c r="A23" s="9">
        <v>15</v>
      </c>
      <c r="B23" s="10" t="s">
        <v>31</v>
      </c>
      <c r="C23" s="10" t="s">
        <v>32</v>
      </c>
      <c r="D23" s="11">
        <v>24.03</v>
      </c>
      <c r="E23" s="12"/>
    </row>
    <row r="24" ht="35" customHeight="1" outlineLevel="2" spans="1:5">
      <c r="A24" s="9">
        <v>16</v>
      </c>
      <c r="B24" s="10" t="s">
        <v>31</v>
      </c>
      <c r="C24" s="10" t="s">
        <v>33</v>
      </c>
      <c r="D24" s="11">
        <v>36.4723</v>
      </c>
      <c r="E24" s="13"/>
    </row>
    <row r="25" ht="35" customHeight="1" outlineLevel="2" spans="1:5">
      <c r="A25" s="9">
        <v>17</v>
      </c>
      <c r="B25" s="10" t="s">
        <v>31</v>
      </c>
      <c r="C25" s="10" t="s">
        <v>34</v>
      </c>
      <c r="D25" s="11">
        <v>10.61606</v>
      </c>
      <c r="E25" s="13"/>
    </row>
    <row r="26" ht="35" customHeight="1" outlineLevel="2" spans="1:5">
      <c r="A26" s="9">
        <v>18</v>
      </c>
      <c r="B26" s="10" t="s">
        <v>31</v>
      </c>
      <c r="C26" s="10" t="s">
        <v>35</v>
      </c>
      <c r="D26" s="11">
        <v>59.439</v>
      </c>
      <c r="E26" s="13"/>
    </row>
    <row r="27" ht="35" customHeight="1" outlineLevel="2" spans="1:5">
      <c r="A27" s="9">
        <v>19</v>
      </c>
      <c r="B27" s="10" t="s">
        <v>31</v>
      </c>
      <c r="C27" s="10" t="s">
        <v>36</v>
      </c>
      <c r="D27" s="11">
        <v>24.8288</v>
      </c>
      <c r="E27" s="13"/>
    </row>
    <row r="28" ht="35" customHeight="1" outlineLevel="1" spans="1:5">
      <c r="A28" s="9"/>
      <c r="B28" s="14" t="s">
        <v>37</v>
      </c>
      <c r="C28" s="10"/>
      <c r="D28" s="11">
        <f>SUBTOTAL(9,D23:D27)</f>
        <v>155.38616</v>
      </c>
      <c r="E28" s="13"/>
    </row>
    <row r="29" ht="35" customHeight="1" outlineLevel="2" spans="1:5">
      <c r="A29" s="9">
        <v>20</v>
      </c>
      <c r="B29" s="10" t="s">
        <v>38</v>
      </c>
      <c r="C29" s="10" t="s">
        <v>39</v>
      </c>
      <c r="D29" s="11">
        <v>27</v>
      </c>
      <c r="E29" s="12"/>
    </row>
    <row r="30" ht="35" customHeight="1" outlineLevel="2" spans="1:5">
      <c r="A30" s="9">
        <v>21</v>
      </c>
      <c r="B30" s="10" t="s">
        <v>38</v>
      </c>
      <c r="C30" s="10" t="s">
        <v>40</v>
      </c>
      <c r="D30" s="11">
        <v>242.10416</v>
      </c>
      <c r="E30" s="13"/>
    </row>
    <row r="31" ht="35" customHeight="1" outlineLevel="1" spans="1:5">
      <c r="A31" s="9"/>
      <c r="B31" s="14" t="s">
        <v>41</v>
      </c>
      <c r="C31" s="10"/>
      <c r="D31" s="11">
        <f>SUBTOTAL(9,D29:D30)</f>
        <v>269.10416</v>
      </c>
      <c r="E31" s="13"/>
    </row>
    <row r="32" ht="35" customHeight="1" outlineLevel="2" spans="1:5">
      <c r="A32" s="9">
        <v>22</v>
      </c>
      <c r="B32" s="10" t="s">
        <v>42</v>
      </c>
      <c r="C32" s="10" t="s">
        <v>43</v>
      </c>
      <c r="D32" s="11">
        <v>11.06</v>
      </c>
      <c r="E32" s="12"/>
    </row>
    <row r="33" ht="35" customHeight="1" outlineLevel="2" spans="1:5">
      <c r="A33" s="9">
        <v>23</v>
      </c>
      <c r="B33" s="10" t="s">
        <v>42</v>
      </c>
      <c r="C33" s="10" t="s">
        <v>44</v>
      </c>
      <c r="D33" s="11">
        <v>27.3728</v>
      </c>
      <c r="E33" s="13"/>
    </row>
    <row r="34" ht="35" customHeight="1" outlineLevel="2" spans="1:5">
      <c r="A34" s="9">
        <v>24</v>
      </c>
      <c r="B34" s="10" t="s">
        <v>42</v>
      </c>
      <c r="C34" s="10" t="s">
        <v>45</v>
      </c>
      <c r="D34" s="11">
        <v>8.1616</v>
      </c>
      <c r="E34" s="13"/>
    </row>
    <row r="35" ht="35" customHeight="1" outlineLevel="1" spans="1:5">
      <c r="A35" s="9"/>
      <c r="B35" s="14" t="s">
        <v>46</v>
      </c>
      <c r="C35" s="10"/>
      <c r="D35" s="11">
        <f>SUBTOTAL(9,D32:D34)</f>
        <v>46.5944</v>
      </c>
      <c r="E35" s="13"/>
    </row>
    <row r="36" ht="35" customHeight="1" outlineLevel="2" spans="1:5">
      <c r="A36" s="9">
        <v>25</v>
      </c>
      <c r="B36" s="10" t="s">
        <v>47</v>
      </c>
      <c r="C36" s="10" t="s">
        <v>48</v>
      </c>
      <c r="D36" s="11">
        <v>28.24</v>
      </c>
      <c r="E36" s="12"/>
    </row>
    <row r="37" ht="35" customHeight="1" outlineLevel="2" spans="1:5">
      <c r="A37" s="9">
        <v>26</v>
      </c>
      <c r="B37" s="10" t="s">
        <v>47</v>
      </c>
      <c r="C37" s="10" t="s">
        <v>49</v>
      </c>
      <c r="D37" s="11">
        <v>44.091</v>
      </c>
      <c r="E37" s="13"/>
    </row>
    <row r="38" ht="35" customHeight="1" outlineLevel="2" spans="1:5">
      <c r="A38" s="9">
        <v>27</v>
      </c>
      <c r="B38" s="10" t="s">
        <v>47</v>
      </c>
      <c r="C38" s="10" t="s">
        <v>50</v>
      </c>
      <c r="D38" s="11">
        <v>5.8045</v>
      </c>
      <c r="E38" s="13"/>
    </row>
    <row r="39" ht="35" customHeight="1" outlineLevel="1" spans="1:5">
      <c r="A39" s="9"/>
      <c r="B39" s="14" t="s">
        <v>51</v>
      </c>
      <c r="C39" s="10"/>
      <c r="D39" s="11">
        <f>SUBTOTAL(9,D36:D38)</f>
        <v>78.1355</v>
      </c>
      <c r="E39" s="13"/>
    </row>
    <row r="40" ht="35" customHeight="1" outlineLevel="2" spans="1:5">
      <c r="A40" s="9">
        <v>28</v>
      </c>
      <c r="B40" s="10" t="s">
        <v>52</v>
      </c>
      <c r="C40" s="10" t="s">
        <v>53</v>
      </c>
      <c r="D40" s="11">
        <v>21.69</v>
      </c>
      <c r="E40" s="12"/>
    </row>
    <row r="41" ht="35" customHeight="1" outlineLevel="2" spans="1:5">
      <c r="A41" s="9">
        <v>29</v>
      </c>
      <c r="B41" s="10" t="s">
        <v>52</v>
      </c>
      <c r="C41" s="10" t="s">
        <v>54</v>
      </c>
      <c r="D41" s="11">
        <v>26.082</v>
      </c>
      <c r="E41" s="13"/>
    </row>
    <row r="42" ht="35" customHeight="1" outlineLevel="1" spans="1:5">
      <c r="A42" s="9"/>
      <c r="B42" s="14" t="s">
        <v>55</v>
      </c>
      <c r="C42" s="10"/>
      <c r="D42" s="11">
        <f>SUBTOTAL(9,D40:D41)</f>
        <v>47.772</v>
      </c>
      <c r="E42" s="13"/>
    </row>
    <row r="43" ht="35" customHeight="1" outlineLevel="2" spans="1:5">
      <c r="A43" s="9">
        <v>30</v>
      </c>
      <c r="B43" s="10" t="s">
        <v>56</v>
      </c>
      <c r="C43" s="10" t="s">
        <v>57</v>
      </c>
      <c r="D43" s="11">
        <v>6.18</v>
      </c>
      <c r="E43" s="12"/>
    </row>
    <row r="44" ht="35" customHeight="1" outlineLevel="2" spans="1:5">
      <c r="A44" s="9">
        <v>31</v>
      </c>
      <c r="B44" s="10" t="s">
        <v>56</v>
      </c>
      <c r="C44" s="10" t="s">
        <v>58</v>
      </c>
      <c r="D44" s="11">
        <v>11.4816</v>
      </c>
      <c r="E44" s="13"/>
    </row>
    <row r="45" ht="35" customHeight="1" outlineLevel="1" spans="1:5">
      <c r="A45" s="9"/>
      <c r="B45" s="14" t="s">
        <v>59</v>
      </c>
      <c r="C45" s="10"/>
      <c r="D45" s="11">
        <f>SUBTOTAL(9,D43:D44)</f>
        <v>17.6616</v>
      </c>
      <c r="E45" s="13"/>
    </row>
    <row r="46" ht="35" customHeight="1" outlineLevel="2" spans="1:5">
      <c r="A46" s="9">
        <v>32</v>
      </c>
      <c r="B46" s="10" t="s">
        <v>60</v>
      </c>
      <c r="C46" s="10" t="s">
        <v>61</v>
      </c>
      <c r="D46" s="11">
        <v>14.91</v>
      </c>
      <c r="E46" s="12"/>
    </row>
    <row r="47" ht="35" customHeight="1" outlineLevel="2" spans="1:5">
      <c r="A47" s="9">
        <v>33</v>
      </c>
      <c r="B47" s="10" t="s">
        <v>60</v>
      </c>
      <c r="C47" s="10" t="s">
        <v>62</v>
      </c>
      <c r="D47" s="11">
        <v>33.866</v>
      </c>
      <c r="E47" s="13"/>
    </row>
    <row r="48" ht="35" customHeight="1" outlineLevel="2" spans="1:5">
      <c r="A48" s="9">
        <v>34</v>
      </c>
      <c r="B48" s="10" t="s">
        <v>60</v>
      </c>
      <c r="C48" s="10" t="s">
        <v>63</v>
      </c>
      <c r="D48" s="11">
        <v>8.7048</v>
      </c>
      <c r="E48" s="13"/>
    </row>
    <row r="49" ht="35" customHeight="1" outlineLevel="1" spans="1:5">
      <c r="A49" s="9"/>
      <c r="B49" s="14" t="s">
        <v>64</v>
      </c>
      <c r="C49" s="10"/>
      <c r="D49" s="11">
        <f>SUBTOTAL(9,D46:D48)</f>
        <v>57.4808</v>
      </c>
      <c r="E49" s="13"/>
    </row>
    <row r="50" ht="35" customHeight="1" outlineLevel="2" spans="1:5">
      <c r="A50" s="9">
        <v>35</v>
      </c>
      <c r="B50" s="10" t="s">
        <v>65</v>
      </c>
      <c r="C50" s="10" t="s">
        <v>66</v>
      </c>
      <c r="D50" s="11">
        <v>11.18</v>
      </c>
      <c r="E50" s="12"/>
    </row>
    <row r="51" ht="35" customHeight="1" outlineLevel="2" spans="1:5">
      <c r="A51" s="9">
        <v>36</v>
      </c>
      <c r="B51" s="10" t="s">
        <v>65</v>
      </c>
      <c r="C51" s="10" t="s">
        <v>67</v>
      </c>
      <c r="D51" s="11">
        <v>56.5524</v>
      </c>
      <c r="E51" s="13"/>
    </row>
    <row r="52" ht="35" customHeight="1" outlineLevel="2" spans="1:5">
      <c r="A52" s="9">
        <v>37</v>
      </c>
      <c r="B52" s="10" t="s">
        <v>65</v>
      </c>
      <c r="C52" s="10" t="s">
        <v>68</v>
      </c>
      <c r="D52" s="11">
        <v>51.5611470000001</v>
      </c>
      <c r="E52" s="13"/>
    </row>
    <row r="53" ht="35" customHeight="1" outlineLevel="2" spans="1:5">
      <c r="A53" s="9">
        <v>38</v>
      </c>
      <c r="B53" s="10" t="s">
        <v>65</v>
      </c>
      <c r="C53" s="10" t="s">
        <v>69</v>
      </c>
      <c r="D53" s="11">
        <v>17.0135</v>
      </c>
      <c r="E53" s="13"/>
    </row>
    <row r="54" ht="35" customHeight="1" outlineLevel="1" spans="1:5">
      <c r="A54" s="9"/>
      <c r="B54" s="14" t="s">
        <v>70</v>
      </c>
      <c r="C54" s="10"/>
      <c r="D54" s="11">
        <f>SUBTOTAL(9,D50:D53)</f>
        <v>136.307047</v>
      </c>
      <c r="E54" s="13"/>
    </row>
    <row r="55" ht="35" customHeight="1" outlineLevel="2" spans="1:5">
      <c r="A55" s="9">
        <v>39</v>
      </c>
      <c r="B55" s="10" t="s">
        <v>71</v>
      </c>
      <c r="C55" s="10" t="s">
        <v>72</v>
      </c>
      <c r="D55" s="11">
        <v>20.2</v>
      </c>
      <c r="E55" s="12"/>
    </row>
    <row r="56" ht="35" customHeight="1" outlineLevel="2" spans="1:5">
      <c r="A56" s="9">
        <v>40</v>
      </c>
      <c r="B56" s="10" t="s">
        <v>71</v>
      </c>
      <c r="C56" s="10" t="s">
        <v>73</v>
      </c>
      <c r="D56" s="11">
        <v>63.6732</v>
      </c>
      <c r="E56" s="13"/>
    </row>
    <row r="57" ht="35" customHeight="1" outlineLevel="1" spans="1:5">
      <c r="A57" s="9"/>
      <c r="B57" s="14" t="s">
        <v>74</v>
      </c>
      <c r="C57" s="10"/>
      <c r="D57" s="11">
        <f>SUBTOTAL(9,D55:D56)</f>
        <v>83.8732</v>
      </c>
      <c r="E57" s="13"/>
    </row>
    <row r="58" ht="35" customHeight="1" spans="1:5">
      <c r="A58" s="9"/>
      <c r="B58" s="14" t="s">
        <v>75</v>
      </c>
      <c r="C58" s="10"/>
      <c r="D58" s="11">
        <f>SUBTOTAL(9,D4:D56)</f>
        <v>1130</v>
      </c>
      <c r="E58" s="13"/>
    </row>
    <row r="59" ht="26" customHeight="1" spans="1:5">
      <c r="A59" s="11">
        <v>41</v>
      </c>
      <c r="B59" s="11" t="s">
        <v>38</v>
      </c>
      <c r="C59" s="11" t="s">
        <v>76</v>
      </c>
      <c r="D59" s="11">
        <v>-1130</v>
      </c>
      <c r="E59" s="11"/>
    </row>
  </sheetData>
  <autoFilter xmlns:etc="http://www.wps.cn/officeDocument/2017/etCustomData" ref="A3:F59" etc:filterBottomFollowUsedRange="0">
    <sortState ref="A3:F59">
      <sortCondition ref="B3"/>
    </sortState>
    <extLst/>
  </autoFilter>
  <mergeCells count="1">
    <mergeCell ref="A2:E2"/>
  </mergeCells>
  <pageMargins left="0.590277777777778" right="0.751388888888889" top="0.472222222222222" bottom="0.275" header="0.5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1"/>
  <sheetViews>
    <sheetView topLeftCell="E1" workbookViewId="0">
      <selection activeCell="U6" sqref="U6"/>
    </sheetView>
  </sheetViews>
  <sheetFormatPr defaultColWidth="9" defaultRowHeight="13.5"/>
  <cols>
    <col min="1" max="1" width="18" customWidth="1"/>
    <col min="2" max="2" width="28.125" customWidth="1"/>
    <col min="3" max="3" width="19.25" customWidth="1"/>
    <col min="4" max="4" width="12.625"/>
    <col min="12" max="12" width="12.5" customWidth="1"/>
    <col min="13" max="13" width="9.375"/>
  </cols>
  <sheetData>
    <row r="1" spans="2:2">
      <c r="B1" s="1">
        <v>377.112037</v>
      </c>
    </row>
    <row r="2" spans="2:2">
      <c r="B2" s="1">
        <v>145.887963</v>
      </c>
    </row>
    <row r="3" ht="55" customHeight="1" spans="2:3">
      <c r="B3" s="1">
        <v>363.867477</v>
      </c>
      <c r="C3">
        <f t="shared" ref="C3:C9" si="0">SUM(B3:B3)</f>
        <v>363.867477</v>
      </c>
    </row>
    <row r="4" ht="55" customHeight="1" spans="2:3">
      <c r="B4" s="1">
        <v>130</v>
      </c>
      <c r="C4">
        <f t="shared" si="0"/>
        <v>130</v>
      </c>
    </row>
    <row r="5" ht="55" customHeight="1" spans="2:12">
      <c r="B5" s="1">
        <v>7.975069</v>
      </c>
      <c r="C5">
        <f t="shared" si="0"/>
        <v>7.975069</v>
      </c>
      <c r="L5">
        <v>466.634</v>
      </c>
    </row>
    <row r="6" ht="55" customHeight="1" spans="2:12">
      <c r="B6" s="1">
        <v>0.557075</v>
      </c>
      <c r="C6">
        <f t="shared" si="0"/>
        <v>0.557075</v>
      </c>
      <c r="L6">
        <v>8.3412</v>
      </c>
    </row>
    <row r="7" ht="55" customHeight="1" spans="2:12">
      <c r="B7" s="1">
        <v>152.616127</v>
      </c>
      <c r="C7">
        <f t="shared" si="0"/>
        <v>152.616127</v>
      </c>
      <c r="L7">
        <v>8.3412</v>
      </c>
    </row>
    <row r="8" ht="55" customHeight="1" spans="2:12">
      <c r="B8" s="1">
        <v>0.83872</v>
      </c>
      <c r="C8">
        <f t="shared" si="0"/>
        <v>0.83872</v>
      </c>
      <c r="L8">
        <v>8.657118</v>
      </c>
    </row>
    <row r="9" ht="55" customHeight="1" spans="2:12">
      <c r="B9" s="1">
        <v>46.846748</v>
      </c>
      <c r="C9">
        <f t="shared" si="0"/>
        <v>46.846748</v>
      </c>
      <c r="L9">
        <v>437.197515</v>
      </c>
    </row>
    <row r="10" ht="55" customHeight="1" spans="2:12">
      <c r="B10" s="1">
        <f>SUM(B1:B9)</f>
        <v>1225.701216</v>
      </c>
      <c r="C10">
        <f>SUM(C3:C9)</f>
        <v>702.701216</v>
      </c>
      <c r="D10">
        <f>C10/0.85</f>
        <v>826.707312941176</v>
      </c>
      <c r="L10">
        <f>SUM(L6:L9)</f>
        <v>462.537033</v>
      </c>
    </row>
    <row r="11" ht="55" customHeight="1" spans="12:12">
      <c r="L11">
        <f>L5-L10</f>
        <v>4.09696700000001</v>
      </c>
    </row>
    <row r="12" ht="55" customHeight="1" spans="13:13">
      <c r="M12">
        <v>4.096967</v>
      </c>
    </row>
    <row r="13" ht="55" customHeight="1"/>
    <row r="14" ht="55" customHeight="1"/>
    <row r="15" ht="55" customHeight="1"/>
    <row r="16" ht="55" customHeight="1"/>
    <row r="17" ht="55" customHeight="1"/>
    <row r="18" ht="55" customHeight="1"/>
    <row r="19" ht="55" customHeight="1"/>
    <row r="20" ht="55" customHeight="1"/>
    <row r="21" ht="55" customHeight="1"/>
    <row r="22" ht="55" customHeight="1"/>
    <row r="23" ht="55" customHeight="1"/>
    <row r="24" ht="55" customHeight="1"/>
    <row r="25" ht="55" customHeight="1"/>
    <row r="26" ht="55" customHeight="1"/>
    <row r="27" ht="55" customHeight="1"/>
    <row r="28" ht="55" customHeight="1"/>
    <row r="29" ht="55" customHeight="1"/>
    <row r="30" ht="55" customHeight="1"/>
    <row r="31" ht="55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项目管理费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2025-09-07T06:57:00Z</dcterms:created>
  <dcterms:modified xsi:type="dcterms:W3CDTF">2025-10-16T02:57:32Z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4CA041098B51432E86F64E3494459AC8_13</vt:lpwstr>
  </property>
  <property fmtid="{D5CDD505-2E9C-101B-9397-08002B2CF9AE}" pid="3" name="KSOProductBuildVer">
    <vt:lpwstr>2052-12.1.0.23125</vt:lpwstr>
  </property>
</Properties>
</file>