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业务材料\国宇凡电脑\2026年公岗补贴\2026年9月\2026年9月公示\"/>
    </mc:Choice>
  </mc:AlternateContent>
  <bookViews>
    <workbookView windowWidth="28800" windowHeight="12255"/>
  </bookViews>
  <sheets>
    <sheet name="Sheet1" sheetId="1" r:id="rId1"/>
  </sheets>
  <definedNames>
    <definedName name="_xlnm._FilterDatabase" localSheetId="0" hidden="1">Sheet1!$A$3:$J$30</definedName>
    <definedName name="_xlnm.Print_Area" localSheetId="0">Sheet1!$A$1:$H$30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<sst xmlns="http://schemas.openxmlformats.org/spreadsheetml/2006/main" count="141" uniqueCount="135">
  <si>
    <t>2026年9月份公益性岗位补贴发放汇总表（示范项目资金）</t>
  </si>
  <si>
    <t>序号</t>
  </si>
  <si>
    <t>单位名称</t>
  </si>
  <si>
    <t>开户行卡号</t>
  </si>
  <si>
    <t>开户银行</t>
  </si>
  <si>
    <t>联系人</t>
  </si>
  <si>
    <t>电话号码</t>
  </si>
  <si>
    <t>城镇公岗</t>
  </si>
  <si>
    <t>合计补贴金额</t>
  </si>
  <si>
    <t>人数</t>
  </si>
  <si>
    <t>克什克腾旗经棚第一实验小学</t>
  </si>
  <si>
    <t>15001******050000287</t>
  </si>
  <si>
    <t>中国建设银行有限公司克什克腾旗支行</t>
  </si>
  <si>
    <t>呼斯楞</t>
  </si>
  <si>
    <t>137****0193</t>
  </si>
  <si>
    <t>克什克腾旗经棚第二小学</t>
  </si>
  <si>
    <t>06050******26438087</t>
  </si>
  <si>
    <t>中国工商银行克什克腾旗支行</t>
  </si>
  <si>
    <t>王晓龙</t>
  </si>
  <si>
    <t>152****8274</t>
  </si>
  <si>
    <t>克什克腾旗红山子乡人民政府</t>
  </si>
  <si>
    <t>18194******01200009200</t>
  </si>
  <si>
    <t>内蒙古克什克腾农村商业银行股份有限公司</t>
  </si>
  <si>
    <t>沈春旭</t>
  </si>
  <si>
    <t>186****6118</t>
  </si>
  <si>
    <t>克什克腾旗达来诺日镇人民政府</t>
  </si>
  <si>
    <t>18194******00100002400</t>
  </si>
  <si>
    <t>内蒙古克什克腾农村商业银行股份有限公司
达来诺日支行</t>
  </si>
  <si>
    <t>格根塔拉</t>
  </si>
  <si>
    <t>151****4770</t>
  </si>
  <si>
    <t>克什克腾旗宇宙地镇人民政府</t>
  </si>
  <si>
    <t>18194******01100009100</t>
  </si>
  <si>
    <t>内蒙古克什克腾农村商业银行股份有限公司
宇宙地支行</t>
  </si>
  <si>
    <t>李玉杰</t>
  </si>
  <si>
    <t>158****2659</t>
  </si>
  <si>
    <t>克什克腾旗芝瑞镇人民政府</t>
  </si>
  <si>
    <t>18194******00100007500</t>
  </si>
  <si>
    <t>内蒙古克什克腾农村商业银行股份有限公司
芝瑞支行</t>
  </si>
  <si>
    <t>戴雨彤</t>
  </si>
  <si>
    <t>166****6508</t>
  </si>
  <si>
    <t>克什克腾旗土城子镇人民政府</t>
  </si>
  <si>
    <t>18194******01100016400</t>
  </si>
  <si>
    <t>内蒙古克什克腾旗农村商业银行股份有限公司营业部</t>
  </si>
  <si>
    <t>杨永琪</t>
  </si>
  <si>
    <t>151****4263</t>
  </si>
  <si>
    <t>克什克腾旗万合永镇人民政府</t>
  </si>
  <si>
    <t>18194******00000001800</t>
  </si>
  <si>
    <t>内蒙古克什克腾农村商业银行股份有限公司
万合永支行</t>
  </si>
  <si>
    <t>张满</t>
  </si>
  <si>
    <t>138****2376</t>
  </si>
  <si>
    <t>克什克腾旗巴彦查干苏木人民政府</t>
  </si>
  <si>
    <t>18194******01100004100</t>
  </si>
  <si>
    <t>内蒙古克什克腾农村商业银行股份有限公司
巴彦查干支行</t>
  </si>
  <si>
    <t>其木乐格</t>
  </si>
  <si>
    <t>155****0091</t>
  </si>
  <si>
    <t>克什克腾旗达日罕乌拉苏木人民政府</t>
  </si>
  <si>
    <t>18194******00100003100</t>
  </si>
  <si>
    <t>克什克腾农村商业银行股份有限公司营业部</t>
  </si>
  <si>
    <t>永全</t>
  </si>
  <si>
    <t>138****1037</t>
  </si>
  <si>
    <t>克什克腾旗经棚镇人民政府</t>
  </si>
  <si>
    <t>47005******00000003313</t>
  </si>
  <si>
    <t>内蒙古克什克腾农村商业银行股份有限公司
经棚支行</t>
  </si>
  <si>
    <t>张伟杰</t>
  </si>
  <si>
    <t>158****0360</t>
  </si>
  <si>
    <t>克什克腾旗残疾人联合会</t>
  </si>
  <si>
    <t>18194******01100019700</t>
  </si>
  <si>
    <t>梁英</t>
  </si>
  <si>
    <t>150****2567</t>
  </si>
  <si>
    <t>中共克什克腾旗委员会组织部</t>
  </si>
  <si>
    <t>47003******00000078448</t>
  </si>
  <si>
    <t>克什克腾农商银行营业部</t>
  </si>
  <si>
    <t>哈斯</t>
  </si>
  <si>
    <t>138****7133</t>
  </si>
  <si>
    <t>克什克腾旗妇幼保健院</t>
  </si>
  <si>
    <t>15050******200000039</t>
  </si>
  <si>
    <t>刘子燕</t>
  </si>
  <si>
    <t>138****1677</t>
  </si>
  <si>
    <t>克什克腾旗社会保险事业服务中心</t>
  </si>
  <si>
    <t>15001******050002348</t>
  </si>
  <si>
    <t>邢通</t>
  </si>
  <si>
    <t>185****9026</t>
  </si>
  <si>
    <t>克什克腾旗热水开发区中心卫生院</t>
  </si>
  <si>
    <t>47027******00000008222</t>
  </si>
  <si>
    <t>克什克腾旗热水农村信用合作社</t>
  </si>
  <si>
    <t>石晓敏</t>
  </si>
  <si>
    <t>159****4962</t>
  </si>
  <si>
    <t>克什克腾旗就业服务中心</t>
  </si>
  <si>
    <t>06050******26406840</t>
  </si>
  <si>
    <t>刘楠</t>
  </si>
  <si>
    <t>047****33555</t>
  </si>
  <si>
    <t>克什克腾旗萃英学校</t>
  </si>
  <si>
    <t>61053******</t>
  </si>
  <si>
    <t>蒙商银行克什克腾旗支行</t>
  </si>
  <si>
    <t>张莹莹</t>
  </si>
  <si>
    <t>137****0636</t>
  </si>
  <si>
    <t>克什克腾旗疾病预防控制中心</t>
  </si>
  <si>
    <t>15001******050002766</t>
  </si>
  <si>
    <t>中国建设银行股份有限公司克什克腾支行</t>
  </si>
  <si>
    <t>马迪</t>
  </si>
  <si>
    <t>182****9021</t>
  </si>
  <si>
    <t>克什克腾旗宇宙地小学</t>
  </si>
  <si>
    <t>47041******00000007838</t>
  </si>
  <si>
    <t>克旗农商银行宇宙地支行</t>
  </si>
  <si>
    <t>宋广威</t>
  </si>
  <si>
    <t>137****7764</t>
  </si>
  <si>
    <t>克什克腾世界地质公园管理局</t>
  </si>
  <si>
    <t>15402******7</t>
  </si>
  <si>
    <t>中国银行赤峰市克什克腾旗经棚支行</t>
  </si>
  <si>
    <t>陈熙音</t>
  </si>
  <si>
    <t>188****8088</t>
  </si>
  <si>
    <t xml:space="preserve"> 克什克腾旗经棚民族实验小学
</t>
  </si>
  <si>
    <t>06050******26400231</t>
  </si>
  <si>
    <t>王威</t>
  </si>
  <si>
    <t>157****0568</t>
  </si>
  <si>
    <t>克什克腾旗统计局</t>
  </si>
  <si>
    <t>06050******26409422</t>
  </si>
  <si>
    <t>中国工商银行股份有限公司克什克腾旗支行</t>
  </si>
  <si>
    <t>冉佳琪</t>
  </si>
  <si>
    <t>151****3416</t>
  </si>
  <si>
    <t>克什克腾旗消防救援大队</t>
  </si>
  <si>
    <t>06050******26429757</t>
  </si>
  <si>
    <t>安思怡</t>
  </si>
  <si>
    <t>158****1462</t>
  </si>
  <si>
    <t>克什克腾旗档案史志馆</t>
  </si>
  <si>
    <t>15406******9</t>
  </si>
  <si>
    <t>中国银行股份有限公司赤峰市克什克腾旗经棚支行</t>
  </si>
  <si>
    <t>张策</t>
  </si>
  <si>
    <t>185****5380</t>
  </si>
  <si>
    <t>克什克腾旗民族事务委员会</t>
  </si>
  <si>
    <t>47003******00000006936</t>
  </si>
  <si>
    <t>内蒙古克什克腾旗农村商业银行股份有限公司</t>
  </si>
  <si>
    <t>赵旭阳</t>
  </si>
  <si>
    <t>155****4667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</si>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</sst>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34">
    <font>
      <sz val="11"/>
      <color theme="1"/>
      <name val="宋体"/>
      <charset val="134"/>
      <scheme val="minor"/>
    </font>
    <font>
      <b/>
      <sz val="72"/>
      <name val="黑体"/>
      <charset val="134"/>
    </font>
    <font>
      <b/>
      <sz val="14"/>
      <name val="黑体"/>
      <charset val="134"/>
    </font>
    <font>
      <b/>
      <sz val="14"/>
      <name val="宋体"/>
      <charset val="134"/>
      <scheme val="minor"/>
    </font>
    <font>
      <sz val="14"/>
      <name val="黑体"/>
      <charset val="134"/>
    </font>
    <font>
      <sz val="24"/>
      <name val="黑体"/>
      <charset val="134"/>
    </font>
    <font>
      <sz val="26"/>
      <name val="黑体"/>
      <charset val="134"/>
    </font>
    <font>
      <b/>
      <sz val="23"/>
      <name val="宋体"/>
      <charset val="134"/>
      <scheme val="minor"/>
    </font>
    <font>
      <b/>
      <sz val="28"/>
      <name val="宋体"/>
      <charset val="134"/>
      <scheme val="minor"/>
    </font>
    <font>
      <b/>
      <sz val="36"/>
      <name val="宋体"/>
      <charset val="134"/>
      <scheme val="minor"/>
    </font>
    <font>
      <sz val="24"/>
      <color theme="1"/>
      <name val="黑体"/>
      <charset val="134"/>
    </font>
    <font>
      <b/>
      <sz val="20"/>
      <name val="宋体"/>
      <charset val="134"/>
      <scheme val="minor"/>
    </font>
    <font>
      <sz val="26"/>
      <color theme="1"/>
      <name val="黑体"/>
      <charset val="134"/>
    </font>
    <font>
      <b/>
      <sz val="22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6" applyNumberFormat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5" borderId="8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1" fillId="0" borderId="1" xfId="50" applyFont="1" applyFill="1" applyBorder="1" applyAlignment="1">
      <alignment horizontal="center" vertical="center"/>
    </xf>
    <xf numFmtId="0" fontId="1" fillId="0" borderId="1" xfId="50" applyFont="1" applyFill="1" applyBorder="1" applyAlignment="1">
      <alignment horizontal="center" vertical="center" wrapText="1"/>
    </xf>
    <xf numFmtId="0" fontId="5" fillId="0" borderId="2" xfId="50" applyNumberFormat="1" applyFont="1" applyFill="1" applyBorder="1" applyAlignment="1">
      <alignment horizontal="center" vertical="center"/>
    </xf>
    <xf numFmtId="0" fontId="5" fillId="0" borderId="2" xfId="50" applyNumberFormat="1" applyFont="1" applyFill="1" applyBorder="1" applyAlignment="1">
      <alignment horizontal="center" vertical="center" wrapText="1"/>
    </xf>
    <xf numFmtId="0" fontId="6" fillId="0" borderId="2" xfId="50" applyNumberFormat="1" applyFont="1" applyFill="1" applyBorder="1" applyAlignment="1">
      <alignment horizontal="center" vertical="center" wrapText="1"/>
    </xf>
    <xf numFmtId="0" fontId="5" fillId="0" borderId="2" xfId="50" applyFont="1" applyFill="1" applyBorder="1" applyAlignment="1">
      <alignment horizontal="center" vertical="center"/>
    </xf>
    <xf numFmtId="0" fontId="5" fillId="0" borderId="2" xfId="50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/>
    </xf>
    <xf numFmtId="176" fontId="7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10" fillId="0" borderId="2" xfId="5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177" fontId="5" fillId="0" borderId="2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50" applyFont="1" applyFill="1" applyBorder="1" applyAlignment="1">
      <alignment horizontal="center" vertical="center"/>
    </xf>
    <xf numFmtId="0" fontId="6" fillId="0" borderId="2" xfId="5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33" xfId="50"/>
    <cellStyle name="常规 31" xfId="51"/>
    <cellStyle name="常规 10 2" xfId="52"/>
  </cellStyles>
  <tableStyles count="0" defaultTableStyle="TableStyleMedium2" defaultPivotStyle="PivotStyleLight16"/>
  <colors>
    <mruColors>
      <color rgb="00FFFF00"/>
      <color rgb="0092D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4"/>
  <sheetViews>
    <sheetView tabSelected="1" zoomScale="40" zoomScaleNormal="40" workbookViewId="0">
      <pane ySplit="3" topLeftCell="A4" activePane="bottomLeft" state="frozen"/>
      <selection/>
      <selection pane="bottomLeft" activeCell="F4" sqref="F4:F29"/>
    </sheetView>
  </sheetViews>
  <sheetFormatPr defaultColWidth="12.125" defaultRowHeight="40" customHeight="1"/>
  <cols>
    <col min="1" max="1" width="28.7833333333333" style="2" customWidth="1"/>
    <col min="2" max="2" width="77.1833333333333" style="2" customWidth="1"/>
    <col min="3" max="3" width="56.5666666666667" style="4" customWidth="1"/>
    <col min="4" max="4" width="103.25" style="2" customWidth="1"/>
    <col min="5" max="5" width="19.625" style="2" customWidth="1"/>
    <col min="6" max="6" width="31.875" style="2" customWidth="1"/>
    <col min="7" max="7" width="22.8166666666667" style="2" customWidth="1"/>
    <col min="8" max="8" width="52.725" style="2" customWidth="1"/>
    <col min="9" max="16384" width="12.125" style="5"/>
  </cols>
  <sheetData>
    <row r="1" s="1" customFormat="1" ht="127" customHeight="1" spans="1:12">
      <c r="A1" s="6" t="s">
        <v>0</v>
      </c>
      <c r="B1" s="6"/>
      <c r="C1" s="7"/>
      <c r="D1" s="6"/>
      <c r="E1" s="6"/>
      <c r="F1" s="6"/>
      <c r="G1" s="6"/>
      <c r="H1" s="6"/>
    </row>
    <row r="2" s="2" customFormat="1" ht="75" customHeight="1" spans="1:12">
      <c r="A2" s="8" t="s">
        <v>1</v>
      </c>
      <c r="B2" s="9" t="s">
        <v>2</v>
      </c>
      <c r="C2" s="9" t="s">
        <v>3</v>
      </c>
      <c r="D2" s="9" t="s">
        <v>4</v>
      </c>
      <c r="E2" s="8" t="s">
        <v>5</v>
      </c>
      <c r="F2" s="8" t="s">
        <v>6</v>
      </c>
      <c r="G2" s="10" t="s">
        <v>7</v>
      </c>
      <c r="H2" s="9" t="s">
        <v>8</v>
      </c>
    </row>
    <row r="3" s="2" customFormat="1" ht="75" customHeight="1" spans="1:12">
      <c r="A3" s="8"/>
      <c r="B3" s="9"/>
      <c r="C3" s="9"/>
      <c r="D3" s="9"/>
      <c r="E3" s="8"/>
      <c r="F3" s="8"/>
      <c r="G3" s="10" t="s">
        <v>9</v>
      </c>
      <c r="H3" s="9"/>
    </row>
    <row r="4" s="2" customFormat="1" ht="80" customHeight="1" spans="1:12">
      <c r="A4" s="11">
        <v>1</v>
      </c>
      <c r="B4" s="11" t="s">
        <v>10</v>
      </c>
      <c r="C4" s="11" t="s">
        <v>11</v>
      </c>
      <c r="D4" s="12" t="s">
        <v>12</v>
      </c>
      <c r="E4" s="11" t="s">
        <v>13</v>
      </c>
      <c r="F4" s="11" t="s">
        <v>14</v>
      </c>
      <c r="G4" s="11">
        <v>1</v>
      </c>
      <c r="H4" s="13">
        <v>2250</v>
      </c>
    </row>
    <row r="5" s="2" customFormat="1" ht="80" customHeight="1" spans="1:12">
      <c r="A5" s="11">
        <v>2</v>
      </c>
      <c r="B5" s="11" t="s">
        <v>15</v>
      </c>
      <c r="C5" s="11" t="s">
        <v>16</v>
      </c>
      <c r="D5" s="12" t="s">
        <v>17</v>
      </c>
      <c r="E5" s="8" t="s">
        <v>18</v>
      </c>
      <c r="F5" s="8" t="s">
        <v>19</v>
      </c>
      <c r="G5" s="11">
        <v>7</v>
      </c>
      <c r="H5" s="13">
        <f>2250*7</f>
        <v>15750</v>
      </c>
    </row>
    <row r="6" s="2" customFormat="1" ht="80" customHeight="1" spans="1:12">
      <c r="A6" s="11">
        <v>3</v>
      </c>
      <c r="B6" s="11" t="s">
        <v>20</v>
      </c>
      <c r="C6" s="11" t="s">
        <v>21</v>
      </c>
      <c r="D6" s="12" t="s">
        <v>22</v>
      </c>
      <c r="E6" s="8" t="s">
        <v>23</v>
      </c>
      <c r="F6" s="8" t="s">
        <v>24</v>
      </c>
      <c r="G6" s="11">
        <v>2</v>
      </c>
      <c r="H6" s="13">
        <v>4500</v>
      </c>
    </row>
    <row r="7" s="2" customFormat="1" ht="80" customHeight="1" spans="1:12">
      <c r="A7" s="11">
        <v>4</v>
      </c>
      <c r="B7" s="11" t="s">
        <v>25</v>
      </c>
      <c r="C7" s="11" t="s">
        <v>26</v>
      </c>
      <c r="D7" s="12" t="s">
        <v>27</v>
      </c>
      <c r="E7" s="8" t="s">
        <v>28</v>
      </c>
      <c r="F7" s="8" t="s">
        <v>29</v>
      </c>
      <c r="G7" s="11">
        <v>12</v>
      </c>
      <c r="H7" s="13">
        <f>2250*G7</f>
        <v>27000</v>
      </c>
    </row>
    <row r="8" s="2" customFormat="1" ht="80" customHeight="1" spans="1:12">
      <c r="A8" s="11">
        <v>5</v>
      </c>
      <c r="B8" s="11" t="s">
        <v>30</v>
      </c>
      <c r="C8" s="11" t="s">
        <v>31</v>
      </c>
      <c r="D8" s="12" t="s">
        <v>32</v>
      </c>
      <c r="E8" s="8" t="s">
        <v>33</v>
      </c>
      <c r="F8" s="8" t="s">
        <v>34</v>
      </c>
      <c r="G8" s="11">
        <v>10</v>
      </c>
      <c r="H8" s="13">
        <f>2250*10</f>
        <v>22500</v>
      </c>
    </row>
    <row r="9" s="3" customFormat="1" ht="80" customHeight="1" spans="1:12">
      <c r="A9" s="11">
        <v>6</v>
      </c>
      <c r="B9" s="11" t="s">
        <v>35</v>
      </c>
      <c r="C9" s="11" t="s">
        <v>36</v>
      </c>
      <c r="D9" s="12" t="s">
        <v>37</v>
      </c>
      <c r="E9" s="8" t="s">
        <v>38</v>
      </c>
      <c r="F9" s="8" t="s">
        <v>39</v>
      </c>
      <c r="G9" s="11">
        <v>1</v>
      </c>
      <c r="H9" s="13">
        <v>2250</v>
      </c>
      <c r="I9" s="14"/>
      <c r="J9" s="15"/>
      <c r="L9" s="16"/>
    </row>
    <row r="10" s="2" customFormat="1" ht="80" customHeight="1" spans="1:12">
      <c r="A10" s="11">
        <v>7</v>
      </c>
      <c r="B10" s="11" t="s">
        <v>40</v>
      </c>
      <c r="C10" s="11" t="s">
        <v>41</v>
      </c>
      <c r="D10" s="11" t="s">
        <v>42</v>
      </c>
      <c r="E10" s="8" t="s">
        <v>43</v>
      </c>
      <c r="F10" s="8" t="s">
        <v>44</v>
      </c>
      <c r="G10" s="11">
        <v>2</v>
      </c>
      <c r="H10" s="13">
        <v>4500</v>
      </c>
    </row>
    <row r="11" s="2" customFormat="1" ht="80" customHeight="1" spans="1:12">
      <c r="A11" s="11">
        <v>8</v>
      </c>
      <c r="B11" s="11" t="s">
        <v>45</v>
      </c>
      <c r="C11" s="11" t="s">
        <v>46</v>
      </c>
      <c r="D11" s="12" t="s">
        <v>47</v>
      </c>
      <c r="E11" s="8" t="s">
        <v>48</v>
      </c>
      <c r="F11" s="8" t="s">
        <v>49</v>
      </c>
      <c r="G11" s="11">
        <v>4</v>
      </c>
      <c r="H11" s="13">
        <v>9000</v>
      </c>
    </row>
    <row r="12" s="2" customFormat="1" ht="80" customHeight="1" spans="1:12">
      <c r="A12" s="11">
        <v>9</v>
      </c>
      <c r="B12" s="11" t="s">
        <v>50</v>
      </c>
      <c r="C12" s="11" t="s">
        <v>51</v>
      </c>
      <c r="D12" s="12" t="s">
        <v>52</v>
      </c>
      <c r="E12" s="8" t="s">
        <v>53</v>
      </c>
      <c r="F12" s="8" t="s">
        <v>54</v>
      </c>
      <c r="G12" s="11">
        <v>1</v>
      </c>
      <c r="H12" s="13">
        <v>2250</v>
      </c>
    </row>
    <row r="13" s="2" customFormat="1" ht="80" customHeight="1" spans="1:12">
      <c r="A13" s="11">
        <v>10</v>
      </c>
      <c r="B13" s="12" t="s">
        <v>55</v>
      </c>
      <c r="C13" s="11" t="s">
        <v>56</v>
      </c>
      <c r="D13" s="11" t="s">
        <v>57</v>
      </c>
      <c r="E13" s="8" t="s">
        <v>58</v>
      </c>
      <c r="F13" s="8" t="s">
        <v>59</v>
      </c>
      <c r="G13" s="11">
        <v>3</v>
      </c>
      <c r="H13" s="13">
        <f>2250*3</f>
        <v>6750</v>
      </c>
    </row>
    <row r="14" s="2" customFormat="1" ht="80" customHeight="1" spans="1:12">
      <c r="A14" s="11">
        <v>11</v>
      </c>
      <c r="B14" s="11" t="s">
        <v>60</v>
      </c>
      <c r="C14" s="11" t="s">
        <v>61</v>
      </c>
      <c r="D14" s="12" t="s">
        <v>62</v>
      </c>
      <c r="E14" s="8" t="s">
        <v>63</v>
      </c>
      <c r="F14" s="8" t="s">
        <v>64</v>
      </c>
      <c r="G14" s="11">
        <v>101</v>
      </c>
      <c r="H14" s="13">
        <f>225000+1021.2</f>
        <v>226021.2</v>
      </c>
    </row>
    <row r="15" s="2" customFormat="1" ht="80" customHeight="1" spans="1:12">
      <c r="A15" s="11">
        <v>12</v>
      </c>
      <c r="B15" s="11" t="s">
        <v>65</v>
      </c>
      <c r="C15" s="11" t="s">
        <v>66</v>
      </c>
      <c r="D15" s="12" t="s">
        <v>42</v>
      </c>
      <c r="E15" s="17" t="s">
        <v>67</v>
      </c>
      <c r="F15" s="17" t="s">
        <v>68</v>
      </c>
      <c r="G15" s="11">
        <v>5</v>
      </c>
      <c r="H15" s="13">
        <v>11250</v>
      </c>
    </row>
    <row r="16" s="2" customFormat="1" ht="80" customHeight="1" spans="1:12">
      <c r="A16" s="11">
        <v>13</v>
      </c>
      <c r="B16" s="11" t="s">
        <v>69</v>
      </c>
      <c r="C16" s="11" t="s">
        <v>70</v>
      </c>
      <c r="D16" s="12" t="s">
        <v>71</v>
      </c>
      <c r="E16" s="17" t="s">
        <v>72</v>
      </c>
      <c r="F16" s="17" t="s">
        <v>73</v>
      </c>
      <c r="G16" s="11">
        <v>3</v>
      </c>
      <c r="H16" s="13">
        <v>6750</v>
      </c>
    </row>
    <row r="17" s="2" customFormat="1" ht="80" customHeight="1" spans="1:10">
      <c r="A17" s="11">
        <v>14</v>
      </c>
      <c r="B17" s="11" t="s">
        <v>74</v>
      </c>
      <c r="C17" s="11" t="s">
        <v>75</v>
      </c>
      <c r="D17" s="12" t="s">
        <v>12</v>
      </c>
      <c r="E17" s="17" t="s">
        <v>76</v>
      </c>
      <c r="F17" s="17" t="s">
        <v>77</v>
      </c>
      <c r="G17" s="11">
        <v>1</v>
      </c>
      <c r="H17" s="13">
        <v>2250</v>
      </c>
    </row>
    <row r="18" s="2" customFormat="1" ht="80" customHeight="1" spans="1:10">
      <c r="A18" s="11">
        <v>15</v>
      </c>
      <c r="B18" s="11" t="s">
        <v>78</v>
      </c>
      <c r="C18" s="11" t="s">
        <v>79</v>
      </c>
      <c r="D18" s="11" t="s">
        <v>12</v>
      </c>
      <c r="E18" s="11" t="s">
        <v>80</v>
      </c>
      <c r="F18" s="11" t="s">
        <v>81</v>
      </c>
      <c r="G18" s="11">
        <v>2</v>
      </c>
      <c r="H18" s="13">
        <v>4500</v>
      </c>
    </row>
    <row r="19" s="2" customFormat="1" ht="80" customHeight="1" spans="1:10">
      <c r="A19" s="11">
        <v>16</v>
      </c>
      <c r="B19" s="18" t="s">
        <v>82</v>
      </c>
      <c r="C19" s="17" t="s">
        <v>83</v>
      </c>
      <c r="D19" s="17" t="s">
        <v>84</v>
      </c>
      <c r="E19" s="11" t="s">
        <v>85</v>
      </c>
      <c r="F19" s="11" t="s">
        <v>86</v>
      </c>
      <c r="G19" s="11">
        <v>1</v>
      </c>
      <c r="H19" s="13">
        <v>2250</v>
      </c>
    </row>
    <row r="20" s="2" customFormat="1" ht="80" customHeight="1" spans="1:10">
      <c r="A20" s="11">
        <v>17</v>
      </c>
      <c r="B20" s="11" t="s">
        <v>87</v>
      </c>
      <c r="C20" s="17" t="s">
        <v>88</v>
      </c>
      <c r="D20" s="19" t="s">
        <v>17</v>
      </c>
      <c r="E20" s="11" t="s">
        <v>89</v>
      </c>
      <c r="F20" s="11" t="s">
        <v>90</v>
      </c>
      <c r="G20" s="11">
        <v>3</v>
      </c>
      <c r="H20" s="13">
        <f>2250*G20</f>
        <v>6750</v>
      </c>
    </row>
    <row r="21" s="2" customFormat="1" ht="80" customHeight="1" spans="1:10">
      <c r="A21" s="11">
        <v>18</v>
      </c>
      <c r="B21" s="11" t="s">
        <v>91</v>
      </c>
      <c r="C21" s="11" t="s">
        <v>92</v>
      </c>
      <c r="D21" s="12" t="s">
        <v>93</v>
      </c>
      <c r="E21" s="11" t="s">
        <v>94</v>
      </c>
      <c r="F21" s="11" t="s">
        <v>95</v>
      </c>
      <c r="G21" s="11">
        <v>1</v>
      </c>
      <c r="H21" s="13">
        <v>2250</v>
      </c>
    </row>
    <row r="22" s="3" customFormat="1" ht="80" customHeight="1" spans="1:10">
      <c r="A22" s="11">
        <v>19</v>
      </c>
      <c r="B22" s="11" t="s">
        <v>96</v>
      </c>
      <c r="C22" s="11" t="s">
        <v>97</v>
      </c>
      <c r="D22" s="12" t="s">
        <v>98</v>
      </c>
      <c r="E22" s="17" t="s">
        <v>99</v>
      </c>
      <c r="F22" s="17" t="s">
        <v>100</v>
      </c>
      <c r="G22" s="11">
        <v>2</v>
      </c>
      <c r="H22" s="20">
        <v>4500</v>
      </c>
      <c r="I22" s="14"/>
      <c r="J22" s="21"/>
    </row>
    <row r="23" s="2" customFormat="1" ht="80" customHeight="1" spans="1:10">
      <c r="A23" s="11">
        <v>20</v>
      </c>
      <c r="B23" s="11" t="s">
        <v>101</v>
      </c>
      <c r="C23" s="11" t="s">
        <v>102</v>
      </c>
      <c r="D23" s="12" t="s">
        <v>103</v>
      </c>
      <c r="E23" s="11" t="s">
        <v>104</v>
      </c>
      <c r="F23" s="11" t="s">
        <v>105</v>
      </c>
      <c r="G23" s="11">
        <v>2</v>
      </c>
      <c r="H23" s="13">
        <v>4500</v>
      </c>
    </row>
    <row r="24" s="2" customFormat="1" ht="80" customHeight="1" spans="1:10">
      <c r="A24" s="11">
        <v>21</v>
      </c>
      <c r="B24" s="11" t="s">
        <v>106</v>
      </c>
      <c r="C24" s="11" t="s">
        <v>107</v>
      </c>
      <c r="D24" s="12" t="s">
        <v>108</v>
      </c>
      <c r="E24" s="11" t="s">
        <v>109</v>
      </c>
      <c r="F24" s="11" t="s">
        <v>110</v>
      </c>
      <c r="G24" s="11">
        <v>1</v>
      </c>
      <c r="H24" s="13">
        <v>2250</v>
      </c>
    </row>
    <row r="25" s="2" customFormat="1" ht="80" customHeight="1" spans="1:10">
      <c r="A25" s="11">
        <v>22</v>
      </c>
      <c r="B25" s="11" t="s">
        <v>111</v>
      </c>
      <c r="C25" s="11" t="s">
        <v>112</v>
      </c>
      <c r="D25" s="12" t="s">
        <v>17</v>
      </c>
      <c r="E25" s="11" t="s">
        <v>113</v>
      </c>
      <c r="F25" s="11" t="s">
        <v>114</v>
      </c>
      <c r="G25" s="11">
        <v>2</v>
      </c>
      <c r="H25" s="13">
        <v>4500</v>
      </c>
    </row>
    <row r="26" s="2" customFormat="1" ht="80" customHeight="1" spans="1:10">
      <c r="A26" s="11">
        <v>23</v>
      </c>
      <c r="B26" s="22" t="s">
        <v>115</v>
      </c>
      <c r="C26" s="23" t="s">
        <v>116</v>
      </c>
      <c r="D26" s="24" t="s">
        <v>117</v>
      </c>
      <c r="E26" s="11" t="s">
        <v>118</v>
      </c>
      <c r="F26" s="11" t="s">
        <v>119</v>
      </c>
      <c r="G26" s="11">
        <v>2</v>
      </c>
      <c r="H26" s="13">
        <v>4500</v>
      </c>
    </row>
    <row r="27" s="2" customFormat="1" ht="80" customHeight="1" spans="1:10">
      <c r="A27" s="11">
        <v>24</v>
      </c>
      <c r="B27" s="22" t="s">
        <v>120</v>
      </c>
      <c r="C27" s="23" t="s">
        <v>121</v>
      </c>
      <c r="D27" s="24" t="s">
        <v>117</v>
      </c>
      <c r="E27" s="11" t="s">
        <v>122</v>
      </c>
      <c r="F27" s="11" t="s">
        <v>123</v>
      </c>
      <c r="G27" s="11">
        <v>1</v>
      </c>
      <c r="H27" s="13">
        <v>2250</v>
      </c>
    </row>
    <row r="28" s="2" customFormat="1" ht="80" customHeight="1" spans="1:10">
      <c r="A28" s="11">
        <v>25</v>
      </c>
      <c r="B28" s="22" t="s">
        <v>124</v>
      </c>
      <c r="C28" s="25" t="s">
        <v>125</v>
      </c>
      <c r="D28" s="26" t="s">
        <v>126</v>
      </c>
      <c r="E28" s="11" t="s">
        <v>127</v>
      </c>
      <c r="F28" s="11" t="s">
        <v>128</v>
      </c>
      <c r="G28" s="11">
        <v>1</v>
      </c>
      <c r="H28" s="13">
        <v>2250</v>
      </c>
    </row>
    <row r="29" s="2" customFormat="1" ht="80" customHeight="1" spans="1:10">
      <c r="A29" s="11">
        <v>26</v>
      </c>
      <c r="B29" s="22" t="s">
        <v>129</v>
      </c>
      <c r="C29" s="23" t="s">
        <v>130</v>
      </c>
      <c r="D29" s="24" t="s">
        <v>131</v>
      </c>
      <c r="E29" s="11" t="s">
        <v>132</v>
      </c>
      <c r="F29" s="11" t="s">
        <v>133</v>
      </c>
      <c r="G29" s="11">
        <v>1</v>
      </c>
      <c r="H29" s="13">
        <v>2250</v>
      </c>
    </row>
    <row r="30" s="2" customFormat="1" ht="75" customHeight="1" spans="1:10">
      <c r="A30" s="11"/>
      <c r="B30" s="11" t="s">
        <v>134</v>
      </c>
      <c r="C30" s="27"/>
      <c r="D30" s="11"/>
      <c r="E30" s="11"/>
      <c r="F30" s="11"/>
      <c r="G30" s="11">
        <f>SUM(G4:G29)</f>
        <v>172</v>
      </c>
      <c r="H30" s="13">
        <f>SUM(H4:H29)</f>
        <v>385771.2</v>
      </c>
    </row>
    <row r="34" customHeight="1" spans="7:7">
      <c r="G34" s="28"/>
    </row>
  </sheetData>
  <mergeCells count="8">
    <mergeCell ref="A1:H1"/>
    <mergeCell ref="A2:A3"/>
    <mergeCell ref="B2:B3"/>
    <mergeCell ref="C2:C3"/>
    <mergeCell ref="D2:D3"/>
    <mergeCell ref="E2:E3"/>
    <mergeCell ref="F2:F3"/>
    <mergeCell ref="H2:H3"/>
  </mergeCells>
  <pageMargins left="1.02291666666667" right="0.354166666666667" top="1.73125" bottom="0.393055555555556" header="0.590277777777778" footer="0.235416666666667"/>
  <pageSetup paperSize="9" scale="3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一人</cp:lastModifiedBy>
  <dcterms:created xsi:type="dcterms:W3CDTF">2024-04-01T01:14:00Z</dcterms:created>
  <dcterms:modified xsi:type="dcterms:W3CDTF">2026-09-14T02:38:09Z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0CF71EC1071F404A9794C1C67315F652_12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